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4" sheetId="1" r:id="rId1"/>
  </sheets>
  <definedNames>
    <definedName name="_xlnm.Print_Area" localSheetId="0">'Table 2.4'!$A$1:$M$25</definedName>
    <definedName name="Z_7D5F35CD_26AA_460E_BE95_23E2A00512DF_.wvu.Cols" localSheetId="0" hidden="1">'Table 2.4'!$G:$G</definedName>
    <definedName name="Z_7D5F35CD_26AA_460E_BE95_23E2A00512DF_.wvu.PrintArea" localSheetId="0" hidden="1">'Table 2.4'!$A$1:$M$25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D13" i="1"/>
  <c r="E13" i="1"/>
  <c r="D19" i="1"/>
  <c r="D18" i="1" s="1"/>
  <c r="E19" i="1"/>
  <c r="E18" i="1" s="1"/>
</calcChain>
</file>

<file path=xl/sharedStrings.xml><?xml version="1.0" encoding="utf-8"?>
<sst xmlns="http://schemas.openxmlformats.org/spreadsheetml/2006/main" count="35" uniqueCount="22">
  <si>
    <r>
      <t>UF</t>
    </r>
    <r>
      <rPr>
        <vertAlign val="subscript"/>
        <sz val="9"/>
        <rFont val="Arial Narrow"/>
        <family val="2"/>
      </rPr>
      <t>6</t>
    </r>
  </si>
  <si>
    <t xml:space="preserve">NEA </t>
  </si>
  <si>
    <r>
      <rPr>
        <b/>
        <sz val="9"/>
        <rFont val="Arial Narrow"/>
        <family val="2"/>
      </rPr>
      <t>OECD</t>
    </r>
    <r>
      <rPr>
        <sz val="9"/>
        <rFont val="Arial Narrow"/>
        <family val="2"/>
      </rPr>
      <t xml:space="preserve"> </t>
    </r>
  </si>
  <si>
    <t xml:space="preserve">United Kingdom (c) </t>
  </si>
  <si>
    <t>N/A</t>
  </si>
  <si>
    <t>Russia*</t>
  </si>
  <si>
    <r>
      <t>UO</t>
    </r>
    <r>
      <rPr>
        <vertAlign val="subscript"/>
        <sz val="9"/>
        <rFont val="Arial Narrow"/>
        <family val="2"/>
      </rPr>
      <t>2</t>
    </r>
  </si>
  <si>
    <t>Romania*</t>
  </si>
  <si>
    <t>France</t>
  </si>
  <si>
    <t>UF6</t>
  </si>
  <si>
    <t>Eurasia</t>
  </si>
  <si>
    <t>United States (b)</t>
  </si>
  <si>
    <t>Canada</t>
  </si>
  <si>
    <t>*</t>
  </si>
  <si>
    <t>Argentina*</t>
  </si>
  <si>
    <t>Americas</t>
  </si>
  <si>
    <t>(actual)</t>
  </si>
  <si>
    <r>
      <t>From U</t>
    </r>
    <r>
      <rPr>
        <b/>
        <vertAlign val="subscript"/>
        <sz val="9"/>
        <rFont val="Arial Narrow"/>
        <family val="2"/>
      </rPr>
      <t>3</t>
    </r>
    <r>
      <rPr>
        <b/>
        <sz val="9"/>
        <rFont val="Arial Narrow"/>
        <family val="2"/>
      </rPr>
      <t>O</t>
    </r>
    <r>
      <rPr>
        <b/>
        <vertAlign val="subscript"/>
        <sz val="9"/>
        <rFont val="Arial Narrow"/>
        <family val="2"/>
      </rPr>
      <t xml:space="preserve">8 </t>
    </r>
    <r>
      <rPr>
        <b/>
        <sz val="9"/>
        <rFont val="Arial Narrow"/>
        <family val="2"/>
      </rPr>
      <t>to</t>
    </r>
  </si>
  <si>
    <t>Country</t>
  </si>
  <si>
    <t>(tU/year)</t>
  </si>
  <si>
    <t>Conversion capacities (a)</t>
  </si>
  <si>
    <t>Table 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</si>
</sst>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2">
    <font>
      <sz val="10"/>
      <name val="Arial"/>
      <family val="2"/>
    </font>
    <font>
      <sz val="10"/>
      <name val="Arial"/>
      <family val="2"/>
    </font>
    <font>
      <sz val="11"/>
      <name val="Helvetica"/>
      <family val="2"/>
    </font>
    <font>
      <sz val="10"/>
      <color rgb="FFFF0000"/>
      <name val="Helvetica"/>
      <family val="2"/>
    </font>
    <font>
      <vertAlign val="subscript"/>
      <sz val="11"/>
      <name val="Helvetica"/>
      <family val="2"/>
    </font>
    <font>
      <sz val="10"/>
      <name val="Helvetica"/>
      <family val="2"/>
    </font>
    <font>
      <sz val="8"/>
      <name val="Arial"/>
      <family val="2"/>
    </font>
    <font>
      <i/>
      <sz val="10"/>
      <name val="Helvetica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bscript"/>
      <sz val="9"/>
      <name val="Arial Narrow"/>
      <family val="2"/>
    </font>
    <font>
      <b/>
      <sz val="10"/>
      <name val="Helvetica"/>
      <family val="2"/>
    </font>
    <font>
      <vertAlign val="superscript"/>
      <sz val="9"/>
      <name val="Arial Narrow"/>
      <family val="2"/>
    </font>
    <font>
      <b/>
      <vertAlign val="subscript"/>
      <sz val="9"/>
      <name val="Arial Narrow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sz val="10"/>
      <color rgb="FF2A8344"/>
      <name val="Caecilia Roman"/>
      <family val="1"/>
    </font>
    <font>
      <b/>
      <sz val="11"/>
      <color rgb="FF2A8344"/>
      <name val="Caecilia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0" fontId="5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6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right"/>
    </xf>
    <xf numFmtId="164" fontId="5" fillId="0" borderId="0" xfId="1" applyNumberFormat="1" applyFont="1" applyBorder="1" applyAlignment="1"/>
    <xf numFmtId="0" fontId="5" fillId="0" borderId="0" xfId="0" applyFont="1" applyBorder="1" applyAlignment="1"/>
    <xf numFmtId="0" fontId="5" fillId="0" borderId="0" xfId="0" applyNumberFormat="1" applyFont="1" applyBorder="1" applyAlignment="1"/>
    <xf numFmtId="0" fontId="5" fillId="0" borderId="0" xfId="0" applyFont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vertical="center"/>
    </xf>
    <xf numFmtId="164" fontId="10" fillId="2" borderId="1" xfId="1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5" fillId="0" borderId="0" xfId="0" applyFont="1" applyFill="1" applyAlignment="1"/>
    <xf numFmtId="164" fontId="9" fillId="2" borderId="0" xfId="1" applyNumberFormat="1" applyFont="1" applyFill="1" applyBorder="1" applyAlignment="1">
      <alignment horizontal="center" vertical="center"/>
    </xf>
    <xf numFmtId="164" fontId="9" fillId="2" borderId="5" xfId="1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right" vertical="center"/>
    </xf>
    <xf numFmtId="164" fontId="10" fillId="2" borderId="5" xfId="1" applyNumberFormat="1" applyFont="1" applyFill="1" applyBorder="1" applyAlignment="1">
      <alignment horizontal="right" vertical="center"/>
    </xf>
    <xf numFmtId="164" fontId="10" fillId="2" borderId="5" xfId="1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right" vertical="center"/>
    </xf>
    <xf numFmtId="164" fontId="11" fillId="0" borderId="10" xfId="1" applyNumberFormat="1" applyFont="1" applyFill="1" applyBorder="1" applyAlignment="1">
      <alignment horizontal="right" vertical="center"/>
    </xf>
    <xf numFmtId="0" fontId="11" fillId="0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  <xf numFmtId="164" fontId="11" fillId="0" borderId="7" xfId="1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164" fontId="11" fillId="0" borderId="5" xfId="1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vertical="center"/>
    </xf>
    <xf numFmtId="0" fontId="13" fillId="0" borderId="0" xfId="0" applyFont="1"/>
    <xf numFmtId="164" fontId="8" fillId="2" borderId="5" xfId="1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/>
    </xf>
    <xf numFmtId="164" fontId="8" fillId="2" borderId="0" xfId="1" applyNumberFormat="1" applyFont="1" applyFill="1" applyBorder="1" applyAlignment="1">
      <alignment horizontal="center" vertical="center"/>
    </xf>
    <xf numFmtId="164" fontId="10" fillId="2" borderId="5" xfId="1" applyNumberFormat="1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5" fillId="0" borderId="0" xfId="0" applyFont="1" applyAlignment="1">
      <alignment vertical="top"/>
    </xf>
    <xf numFmtId="164" fontId="14" fillId="0" borderId="0" xfId="1" applyNumberFormat="1" applyFont="1" applyFill="1" applyBorder="1" applyAlignment="1">
      <alignment horizontal="left" vertical="center"/>
    </xf>
    <xf numFmtId="164" fontId="11" fillId="0" borderId="5" xfId="1" applyNumberFormat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1" fillId="0" borderId="5" xfId="0" applyFont="1" applyFill="1" applyBorder="1"/>
    <xf numFmtId="164" fontId="11" fillId="0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>
      <alignment horizontal="left" vertical="center"/>
    </xf>
    <xf numFmtId="164" fontId="11" fillId="0" borderId="5" xfId="0" applyNumberFormat="1" applyFont="1" applyFill="1" applyBorder="1" applyAlignment="1">
      <alignment vertical="center"/>
    </xf>
    <xf numFmtId="164" fontId="11" fillId="0" borderId="6" xfId="1" applyNumberFormat="1" applyFont="1" applyFill="1" applyBorder="1" applyAlignment="1">
      <alignment horizontal="left" vertical="center"/>
    </xf>
    <xf numFmtId="164" fontId="8" fillId="2" borderId="12" xfId="1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right"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top"/>
    </xf>
    <xf numFmtId="0" fontId="10" fillId="4" borderId="9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vertical="center"/>
    </xf>
    <xf numFmtId="0" fontId="10" fillId="3" borderId="12" xfId="0" applyFont="1" applyFill="1" applyBorder="1" applyAlignment="1">
      <alignment vertical="center"/>
    </xf>
    <xf numFmtId="0" fontId="16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vertical="top"/>
    </xf>
    <xf numFmtId="0" fontId="16" fillId="0" borderId="0" xfId="0" applyFont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20" fillId="0" borderId="0" xfId="0" applyFont="1"/>
    <xf numFmtId="0" fontId="21" fillId="0" borderId="0" xfId="0" applyFont="1" applyAlignment="1">
      <alignment horizontal="left"/>
    </xf>
    <xf numFmtId="0" fontId="18" fillId="0" borderId="0" xfId="0" applyFont="1" applyAlignment="1"/>
    <xf numFmtId="0" fontId="19" fillId="0" borderId="0" xfId="0" applyFont="1" applyAlignment="1"/>
    <xf numFmtId="0" fontId="21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16564</xdr:colOff>
      <xdr:row>19</xdr:row>
      <xdr:rowOff>204951</xdr:rowOff>
    </xdr:from>
    <xdr:to>
      <xdr:col>6</xdr:col>
      <xdr:colOff>0</xdr:colOff>
      <xdr:row>27</xdr:row>
      <xdr:rowOff>88837</xdr:rowOff>
    </xdr:to>
    <xdr:sp macro="" textlink="">
      <xdr:nvSpPr>
        <xdr:cNvPr id="2" name="TextBox 1"/>
        <xdr:cNvSpPr txBox="1"/>
      </xdr:nvSpPr>
      <xdr:spPr>
        <a:xfrm>
          <a:off x="16564" y="3233901"/>
          <a:ext cx="3641036" cy="1226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Nominal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capacities and not real productions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(b) In</a:t>
          </a:r>
          <a:r>
            <a:rPr lang="en-GB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January 2017, Converdyn announced that they would reduce the capacity from 15 000 to 7 000 tU/year. In November 2017, Converdyn announced suspension of production at Metropolis plant.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(c) Springfield Fuels Ltd's has not restarted the UF6 conversion facilities, but they continue to remain in standby, and the plant has ceased commercial operation</a:t>
          </a:r>
          <a:r>
            <a:rPr lang="en-GB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en-GB" sz="8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/A Not available.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estimate. </a:t>
          </a:r>
          <a:endParaRPr lang="en-GB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800"/>
            </a:lnSpc>
          </a:pP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zoomScale="120" zoomScaleNormal="120" workbookViewId="0">
      <selection activeCell="K20" sqref="K20"/>
    </sheetView>
  </sheetViews>
  <sheetFormatPr defaultRowHeight="14.25"/>
  <cols>
    <col min="1" max="1" width="1.28515625" style="1" customWidth="1"/>
    <col min="2" max="2" width="17.140625" style="1" customWidth="1"/>
    <col min="3" max="3" width="9.85546875" style="1" bestFit="1" customWidth="1"/>
    <col min="4" max="4" width="12.5703125" style="1" customWidth="1"/>
    <col min="5" max="5" width="9.42578125" style="1" customWidth="1"/>
    <col min="6" max="6" width="3.7109375" style="1" customWidth="1"/>
    <col min="7" max="7" width="0.28515625" style="1" hidden="1" customWidth="1"/>
    <col min="8" max="8" width="9.7109375" style="1" customWidth="1"/>
    <col min="9" max="10" width="9.28515625" style="1" customWidth="1"/>
    <col min="11" max="11" width="9" style="1" customWidth="1"/>
    <col min="12" max="12" width="14.28515625" style="1" customWidth="1"/>
    <col min="13" max="13" width="3.7109375" style="1" customWidth="1"/>
    <col min="15" max="15" width="6.140625" customWidth="1"/>
  </cols>
  <sheetData>
    <row r="1" spans="1:15" s="5" customFormat="1" ht="15">
      <c r="A1" s="108" t="s">
        <v>21</v>
      </c>
      <c r="B1" s="108"/>
      <c r="C1" s="107"/>
      <c r="D1" s="99"/>
      <c r="E1" s="99"/>
      <c r="F1" s="99"/>
      <c r="G1" s="99"/>
      <c r="H1" s="99"/>
      <c r="I1" s="99"/>
      <c r="J1" s="99"/>
      <c r="K1" s="99"/>
      <c r="L1" s="106"/>
      <c r="M1" s="106"/>
      <c r="N1" s="106"/>
      <c r="O1" s="100"/>
    </row>
    <row r="2" spans="1:15" s="5" customFormat="1" ht="15">
      <c r="A2" s="105" t="s">
        <v>20</v>
      </c>
      <c r="B2" s="104"/>
      <c r="C2" s="103"/>
      <c r="D2" s="102"/>
      <c r="E2" s="102"/>
      <c r="F2" s="102"/>
      <c r="G2" s="102"/>
      <c r="H2" s="102"/>
      <c r="I2" s="102"/>
      <c r="J2" s="102"/>
      <c r="K2" s="102"/>
      <c r="L2" s="101"/>
      <c r="M2" s="101"/>
      <c r="N2" s="101"/>
      <c r="O2" s="100"/>
    </row>
    <row r="3" spans="1:15" s="5" customFormat="1" ht="1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s="60" customFormat="1" ht="17.100000000000001" customHeight="1">
      <c r="A4" s="98" t="s">
        <v>19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7"/>
    </row>
    <row r="5" spans="1:15" s="5" customFormat="1" ht="15" customHeight="1">
      <c r="A5" s="96" t="s">
        <v>18</v>
      </c>
      <c r="B5" s="95"/>
      <c r="C5" s="94" t="s">
        <v>17</v>
      </c>
      <c r="D5" s="93">
        <v>2019</v>
      </c>
      <c r="E5" s="90">
        <v>2020</v>
      </c>
      <c r="F5" s="92"/>
      <c r="G5" s="91"/>
      <c r="H5" s="90">
        <v>2025</v>
      </c>
      <c r="I5" s="90">
        <v>2030</v>
      </c>
      <c r="J5" s="90">
        <v>2035</v>
      </c>
      <c r="K5" s="90">
        <v>2040</v>
      </c>
    </row>
    <row r="6" spans="1:15" s="5" customFormat="1" ht="14.1" customHeight="1">
      <c r="A6" s="89"/>
      <c r="B6" s="88"/>
      <c r="C6" s="87"/>
      <c r="D6" s="86" t="s">
        <v>16</v>
      </c>
      <c r="E6" s="83"/>
      <c r="F6" s="85"/>
      <c r="G6" s="84"/>
      <c r="H6" s="83"/>
      <c r="I6" s="83"/>
      <c r="J6" s="83"/>
      <c r="K6" s="83"/>
    </row>
    <row r="7" spans="1:15" s="52" customFormat="1" ht="14.25" customHeight="1">
      <c r="A7" s="82" t="s">
        <v>15</v>
      </c>
      <c r="B7" s="81"/>
      <c r="C7" s="80" t="s">
        <v>0</v>
      </c>
      <c r="D7" s="79">
        <f>D8+D10+D12</f>
        <v>28360</v>
      </c>
      <c r="E7" s="78">
        <f>E8+E10+E12</f>
        <v>26760</v>
      </c>
      <c r="F7" s="77"/>
      <c r="G7" s="76"/>
      <c r="H7" s="75"/>
      <c r="I7" s="75"/>
      <c r="J7" s="75"/>
      <c r="K7" s="75"/>
    </row>
    <row r="8" spans="1:15" s="52" customFormat="1" ht="14.25" customHeight="1">
      <c r="A8" s="71" t="s">
        <v>14</v>
      </c>
      <c r="B8" s="70"/>
      <c r="C8" s="48" t="s">
        <v>0</v>
      </c>
      <c r="D8" s="40">
        <v>60</v>
      </c>
      <c r="E8" s="43">
        <v>60</v>
      </c>
      <c r="F8" s="74"/>
      <c r="G8" s="41"/>
      <c r="H8" s="47">
        <v>60</v>
      </c>
      <c r="I8" s="47">
        <v>60</v>
      </c>
      <c r="J8" s="47"/>
      <c r="K8" s="40"/>
    </row>
    <row r="9" spans="1:15" s="52" customFormat="1" ht="14.25" customHeight="1">
      <c r="A9" s="71"/>
      <c r="B9" s="70"/>
      <c r="C9" s="48" t="s">
        <v>6</v>
      </c>
      <c r="D9" s="40">
        <v>150</v>
      </c>
      <c r="E9" s="43">
        <v>150</v>
      </c>
      <c r="F9" s="74" t="s">
        <v>13</v>
      </c>
      <c r="G9" s="41"/>
      <c r="H9" s="47">
        <v>230</v>
      </c>
      <c r="I9" s="47">
        <v>230</v>
      </c>
      <c r="J9" s="47">
        <v>230</v>
      </c>
      <c r="K9" s="40">
        <v>230</v>
      </c>
    </row>
    <row r="10" spans="1:15" s="6" customFormat="1" ht="14.25" customHeight="1">
      <c r="A10" s="71" t="s">
        <v>12</v>
      </c>
      <c r="B10" s="70"/>
      <c r="C10" s="44" t="s">
        <v>0</v>
      </c>
      <c r="D10" s="69">
        <v>13300</v>
      </c>
      <c r="E10" s="73">
        <v>11700</v>
      </c>
      <c r="F10" s="72"/>
      <c r="G10" s="49"/>
      <c r="H10" s="66">
        <v>12500</v>
      </c>
      <c r="I10" s="65">
        <v>12500</v>
      </c>
      <c r="J10" s="65">
        <v>12500</v>
      </c>
      <c r="K10" s="64">
        <v>12500</v>
      </c>
    </row>
    <row r="11" spans="1:15" s="6" customFormat="1" ht="14.25" customHeight="1">
      <c r="A11" s="71"/>
      <c r="B11" s="70"/>
      <c r="C11" s="44" t="s">
        <v>6</v>
      </c>
      <c r="D11" s="69"/>
      <c r="E11" s="68"/>
      <c r="F11" s="67"/>
      <c r="G11" s="49"/>
      <c r="H11" s="66">
        <v>2800</v>
      </c>
      <c r="I11" s="65">
        <v>2800</v>
      </c>
      <c r="J11" s="65">
        <v>2800</v>
      </c>
      <c r="K11" s="64">
        <v>2800</v>
      </c>
    </row>
    <row r="12" spans="1:15" s="60" customFormat="1" ht="14.25" customHeight="1">
      <c r="A12" s="46" t="s">
        <v>11</v>
      </c>
      <c r="B12" s="63"/>
      <c r="C12" s="44" t="s">
        <v>0</v>
      </c>
      <c r="D12" s="47">
        <v>15000</v>
      </c>
      <c r="E12" s="62">
        <v>15000</v>
      </c>
      <c r="F12" s="61"/>
      <c r="G12" s="49"/>
      <c r="H12" s="47">
        <v>15000</v>
      </c>
      <c r="I12" s="40">
        <v>15000</v>
      </c>
      <c r="J12" s="40">
        <v>15000</v>
      </c>
      <c r="K12" s="50">
        <v>15000</v>
      </c>
    </row>
    <row r="13" spans="1:15" s="52" customFormat="1" ht="14.25" customHeight="1">
      <c r="A13" s="59" t="s">
        <v>10</v>
      </c>
      <c r="B13" s="58"/>
      <c r="C13" s="57" t="s">
        <v>9</v>
      </c>
      <c r="D13" s="28">
        <f>D14+D16+D17</f>
        <v>26000</v>
      </c>
      <c r="E13" s="56">
        <f>E14+E16+E17</f>
        <v>33500</v>
      </c>
      <c r="F13" s="55"/>
      <c r="G13" s="54"/>
      <c r="H13" s="53"/>
      <c r="I13" s="53"/>
      <c r="J13" s="53"/>
      <c r="K13" s="53"/>
    </row>
    <row r="14" spans="1:15" s="23" customFormat="1" ht="14.25" customHeight="1">
      <c r="A14" s="46" t="s">
        <v>8</v>
      </c>
      <c r="B14" s="45"/>
      <c r="C14" s="44" t="s">
        <v>0</v>
      </c>
      <c r="D14" s="47">
        <v>7500</v>
      </c>
      <c r="E14" s="51">
        <v>15000</v>
      </c>
      <c r="F14" s="50"/>
      <c r="G14" s="49"/>
      <c r="H14" s="47">
        <v>15000</v>
      </c>
      <c r="I14" s="40">
        <v>15000</v>
      </c>
      <c r="J14" s="40">
        <v>15000</v>
      </c>
      <c r="K14" s="40">
        <v>15000</v>
      </c>
    </row>
    <row r="15" spans="1:15" s="23" customFormat="1" ht="14.25" customHeight="1">
      <c r="A15" s="46" t="s">
        <v>7</v>
      </c>
      <c r="B15" s="45"/>
      <c r="C15" s="48" t="s">
        <v>6</v>
      </c>
      <c r="D15" s="40">
        <v>300</v>
      </c>
      <c r="E15" s="43">
        <v>300</v>
      </c>
      <c r="F15" s="42"/>
      <c r="G15" s="41"/>
      <c r="H15" s="47">
        <v>300</v>
      </c>
      <c r="I15" s="47">
        <v>300</v>
      </c>
      <c r="J15" s="47">
        <v>300</v>
      </c>
      <c r="K15" s="40">
        <v>300</v>
      </c>
    </row>
    <row r="16" spans="1:15" s="23" customFormat="1" ht="14.25" customHeight="1">
      <c r="A16" s="46" t="s">
        <v>5</v>
      </c>
      <c r="B16" s="45"/>
      <c r="C16" s="44" t="s">
        <v>0</v>
      </c>
      <c r="D16" s="40">
        <v>12500</v>
      </c>
      <c r="E16" s="43">
        <v>12500</v>
      </c>
      <c r="F16" s="42"/>
      <c r="G16" s="41"/>
      <c r="H16" s="40" t="s">
        <v>4</v>
      </c>
      <c r="I16" s="40" t="s">
        <v>4</v>
      </c>
      <c r="J16" s="40" t="s">
        <v>4</v>
      </c>
      <c r="K16" s="40" t="s">
        <v>4</v>
      </c>
    </row>
    <row r="17" spans="1:15" s="23" customFormat="1" ht="14.25" customHeight="1">
      <c r="A17" s="39" t="s">
        <v>3</v>
      </c>
      <c r="B17" s="38"/>
      <c r="C17" s="37" t="s">
        <v>0</v>
      </c>
      <c r="D17" s="34">
        <v>6000</v>
      </c>
      <c r="E17" s="36">
        <v>6000</v>
      </c>
      <c r="F17" s="32"/>
      <c r="G17" s="35"/>
      <c r="H17" s="34">
        <v>0</v>
      </c>
      <c r="I17" s="33">
        <v>0</v>
      </c>
      <c r="J17" s="33">
        <v>0</v>
      </c>
      <c r="K17" s="32">
        <v>0</v>
      </c>
    </row>
    <row r="18" spans="1:15" s="23" customFormat="1" ht="14.25" customHeight="1">
      <c r="A18" s="31" t="s">
        <v>2</v>
      </c>
      <c r="B18" s="30"/>
      <c r="C18" s="29" t="s">
        <v>0</v>
      </c>
      <c r="D18" s="28">
        <f>D19-D8-D16</f>
        <v>41800</v>
      </c>
      <c r="E18" s="27">
        <f xml:space="preserve"> E19-E8-E16</f>
        <v>47700</v>
      </c>
      <c r="F18" s="24"/>
      <c r="G18" s="26"/>
      <c r="H18" s="25"/>
      <c r="I18" s="25"/>
      <c r="J18" s="25"/>
      <c r="K18" s="24"/>
    </row>
    <row r="19" spans="1:15" s="14" customFormat="1" ht="14.25" customHeight="1">
      <c r="A19" s="22" t="s">
        <v>1</v>
      </c>
      <c r="B19" s="21"/>
      <c r="C19" s="20" t="s">
        <v>0</v>
      </c>
      <c r="D19" s="19">
        <f>D7+D13</f>
        <v>54360</v>
      </c>
      <c r="E19" s="18">
        <f>E7+E13</f>
        <v>60260</v>
      </c>
      <c r="F19" s="17"/>
      <c r="G19" s="16"/>
      <c r="H19" s="15"/>
      <c r="I19" s="15"/>
      <c r="J19" s="15"/>
      <c r="K19" s="15"/>
    </row>
    <row r="20" spans="1:15" s="6" customFormat="1" ht="30.95" customHeight="1">
      <c r="A20" s="12"/>
      <c r="B20" s="12"/>
      <c r="C20" s="12"/>
      <c r="D20" s="11"/>
      <c r="E20" s="11"/>
      <c r="F20" s="11"/>
      <c r="G20" s="13"/>
      <c r="H20" s="11"/>
      <c r="I20" s="12"/>
      <c r="J20" s="11"/>
      <c r="K20" s="11"/>
      <c r="M20" s="10"/>
      <c r="N20" s="10"/>
      <c r="O20" s="10"/>
    </row>
    <row r="21" spans="1:15" s="5" customFormat="1" ht="12.95" customHeight="1">
      <c r="A21" s="6"/>
      <c r="B21" s="8"/>
      <c r="C21" s="8"/>
      <c r="D21" s="8"/>
      <c r="E21" s="7"/>
      <c r="F21" s="7"/>
      <c r="G21" s="8"/>
      <c r="H21" s="7"/>
      <c r="I21" s="9"/>
      <c r="J21" s="7"/>
      <c r="K21" s="7"/>
      <c r="M21" s="6"/>
      <c r="N21" s="6"/>
      <c r="O21" s="6"/>
    </row>
    <row r="22" spans="1:15" s="5" customFormat="1" ht="12.95" customHeight="1">
      <c r="A22" s="3"/>
      <c r="B22" s="8"/>
      <c r="C22" s="8"/>
      <c r="D22" s="8"/>
      <c r="E22" s="7"/>
      <c r="F22" s="7"/>
      <c r="G22" s="8"/>
      <c r="H22" s="7"/>
      <c r="I22" s="9"/>
      <c r="J22" s="7"/>
      <c r="K22" s="7"/>
      <c r="M22" s="6"/>
      <c r="N22" s="6"/>
      <c r="O22" s="6"/>
    </row>
    <row r="23" spans="1:15" s="5" customFormat="1" ht="12.95" customHeight="1">
      <c r="A23" s="6"/>
      <c r="B23" s="8"/>
      <c r="C23" s="8"/>
      <c r="D23" s="8"/>
      <c r="E23" s="8"/>
      <c r="F23" s="8"/>
      <c r="G23" s="8"/>
      <c r="H23" s="8"/>
      <c r="I23" s="8"/>
      <c r="J23" s="7"/>
      <c r="K23" s="7"/>
      <c r="M23" s="6"/>
      <c r="N23" s="6"/>
      <c r="O23" s="6"/>
    </row>
    <row r="24" spans="1:15" s="5" customFormat="1" ht="12.95" customHeight="1">
      <c r="B24" s="7"/>
      <c r="C24" s="7"/>
      <c r="D24" s="8"/>
      <c r="E24" s="7"/>
      <c r="F24" s="7"/>
      <c r="G24" s="8"/>
      <c r="H24" s="7"/>
      <c r="I24" s="7"/>
      <c r="J24" s="7"/>
      <c r="K24" s="7"/>
      <c r="M24" s="6"/>
      <c r="N24" s="6"/>
      <c r="O24" s="6"/>
    </row>
    <row r="27" spans="1:15" ht="18.75">
      <c r="B27" s="4"/>
    </row>
    <row r="28" spans="1:15">
      <c r="A28" s="3"/>
      <c r="B28" s="3"/>
      <c r="C28" s="3"/>
      <c r="I28" s="2"/>
      <c r="J28" s="2"/>
    </row>
  </sheetData>
  <mergeCells count="22">
    <mergeCell ref="A16:B16"/>
    <mergeCell ref="A19:B19"/>
    <mergeCell ref="A17:B17"/>
    <mergeCell ref="A12:B12"/>
    <mergeCell ref="A13:B13"/>
    <mergeCell ref="A15:B15"/>
    <mergeCell ref="J5:J6"/>
    <mergeCell ref="H5:H6"/>
    <mergeCell ref="A10:B10"/>
    <mergeCell ref="A11:B11"/>
    <mergeCell ref="F10:F11"/>
    <mergeCell ref="E10:E11"/>
    <mergeCell ref="K5:K6"/>
    <mergeCell ref="I5:I6"/>
    <mergeCell ref="A14:B14"/>
    <mergeCell ref="C5:C6"/>
    <mergeCell ref="D10:D11"/>
    <mergeCell ref="E5:G6"/>
    <mergeCell ref="A7:B7"/>
    <mergeCell ref="A8:B8"/>
    <mergeCell ref="A9:B9"/>
    <mergeCell ref="A5:B6"/>
  </mergeCells>
  <printOptions horizontalCentered="1" gridLines="1" gridLinesSet="0"/>
  <pageMargins left="0.25" right="0.25" top="0.75" bottom="0.75" header="0.3" footer="0.3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2.4</vt:lpstr>
      <vt:lpstr>'Table 2.4'!Print_Area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2022-04-01T14:10:40Z</dcterms:created>
  <dcterms:modified xsi:type="dcterms:W3CDTF">2022-04-01T14:10:59Z</dcterms:modified>
</cp:coreProperties>
</file>