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3" sheetId="1" r:id="rId1"/>
  </sheets>
  <definedNames>
    <definedName name="_xlnm.Print_Area" localSheetId="0">'Table 2.3'!$A$1:$P$37</definedName>
    <definedName name="Z_7D5F35CD_26AA_460E_BE95_23E2A00512DF_.wvu.PrintArea" localSheetId="0" hidden="1">'Table 2.3'!$A$1:$N$42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E8" i="1"/>
  <c r="C13" i="1"/>
  <c r="E13" i="1"/>
  <c r="C32" i="1"/>
  <c r="E32" i="1"/>
  <c r="C36" i="1"/>
  <c r="C35" i="1" s="1"/>
  <c r="E36" i="1"/>
  <c r="E35" i="1" s="1"/>
</calcChain>
</file>

<file path=xl/sharedStrings.xml><?xml version="1.0" encoding="utf-8"?>
<sst xmlns="http://schemas.openxmlformats.org/spreadsheetml/2006/main" count="114" uniqueCount="83">
  <si>
    <t xml:space="preserve">NEA </t>
  </si>
  <si>
    <t>OECD</t>
  </si>
  <si>
    <t>3200-3400</t>
  </si>
  <si>
    <t>3800-4000</t>
  </si>
  <si>
    <t>3900-4200</t>
  </si>
  <si>
    <t>5200-5500</t>
  </si>
  <si>
    <t>Korea</t>
  </si>
  <si>
    <t>N/A</t>
  </si>
  <si>
    <t>(a)</t>
  </si>
  <si>
    <t xml:space="preserve">Japan     </t>
  </si>
  <si>
    <t>Pacific</t>
  </si>
  <si>
    <t>689-754</t>
  </si>
  <si>
    <t>1199-1379</t>
  </si>
  <si>
    <t>United Kingdom</t>
  </si>
  <si>
    <t>380-570</t>
  </si>
  <si>
    <t>Turkey</t>
  </si>
  <si>
    <t>180-220</t>
  </si>
  <si>
    <t>320-370</t>
  </si>
  <si>
    <t>240-285</t>
  </si>
  <si>
    <t>Switzerland</t>
  </si>
  <si>
    <t>500-1020</t>
  </si>
  <si>
    <t>800-1020</t>
  </si>
  <si>
    <t>800-102-</t>
  </si>
  <si>
    <t>Sweden</t>
  </si>
  <si>
    <t>350-500</t>
  </si>
  <si>
    <t>1400-1550</t>
  </si>
  <si>
    <t>Spain</t>
  </si>
  <si>
    <t>119-179</t>
  </si>
  <si>
    <t>Slovenia</t>
  </si>
  <si>
    <t>*</t>
  </si>
  <si>
    <t>Slovak Republic</t>
  </si>
  <si>
    <t>4300-5400</t>
  </si>
  <si>
    <t>4400-5300</t>
  </si>
  <si>
    <t>4500-5600</t>
  </si>
  <si>
    <t>4700-5300</t>
  </si>
  <si>
    <t>Russia</t>
  </si>
  <si>
    <t>460-N/A</t>
  </si>
  <si>
    <t>460-480</t>
  </si>
  <si>
    <t>230-240</t>
  </si>
  <si>
    <t>Romania</t>
  </si>
  <si>
    <t>60-80</t>
  </si>
  <si>
    <t>40-60</t>
  </si>
  <si>
    <t>Poland</t>
  </si>
  <si>
    <t>65-76</t>
  </si>
  <si>
    <t>33-65</t>
  </si>
  <si>
    <t>Netherlands</t>
  </si>
  <si>
    <t>574-807</t>
  </si>
  <si>
    <t>Hungary</t>
  </si>
  <si>
    <t>Germany</t>
  </si>
  <si>
    <t>4500-N/A</t>
  </si>
  <si>
    <t>5700-N/A</t>
  </si>
  <si>
    <t>7000-7300</t>
  </si>
  <si>
    <t>France</t>
  </si>
  <si>
    <t>450-770</t>
  </si>
  <si>
    <t>700-770</t>
  </si>
  <si>
    <t>700-750</t>
  </si>
  <si>
    <t>690-750</t>
  </si>
  <si>
    <t>Finland</t>
  </si>
  <si>
    <t>633-827</t>
  </si>
  <si>
    <t>900-920</t>
  </si>
  <si>
    <t>623-643</t>
  </si>
  <si>
    <t>532-552</t>
  </si>
  <si>
    <t>Czech Republic</t>
  </si>
  <si>
    <t>Bulgaria</t>
  </si>
  <si>
    <t>Belgium</t>
  </si>
  <si>
    <t>Eurasia</t>
  </si>
  <si>
    <t>7499-16728</t>
  </si>
  <si>
    <t>8025-17589</t>
  </si>
  <si>
    <t>10040-15755</t>
  </si>
  <si>
    <t>10738-14630</t>
  </si>
  <si>
    <t>United States</t>
  </si>
  <si>
    <t>Mexico</t>
  </si>
  <si>
    <t>1525-1630</t>
  </si>
  <si>
    <t>1525-1650</t>
  </si>
  <si>
    <t>1395-1430</t>
  </si>
  <si>
    <t>1160-1210</t>
  </si>
  <si>
    <t>Canada</t>
  </si>
  <si>
    <t>Argentina</t>
  </si>
  <si>
    <t>Americas</t>
  </si>
  <si>
    <t>Country</t>
  </si>
  <si>
    <t>(tU/year)</t>
  </si>
  <si>
    <t>Uranium requirements</t>
  </si>
  <si>
    <t>Table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</si>
</sst>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29">
    <font>
      <sz val="10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8"/>
      <name val="Arial"/>
      <family val="2"/>
    </font>
    <font>
      <sz val="9"/>
      <name val="Arial Narrow"/>
      <family val="2"/>
    </font>
    <font>
      <sz val="9"/>
      <name val="Arial"/>
      <family val="2"/>
    </font>
    <font>
      <sz val="8"/>
      <color rgb="FFFF0000"/>
      <name val="Helvetica"/>
      <family val="2"/>
    </font>
    <font>
      <strike/>
      <sz val="8"/>
      <color rgb="FFFF0000"/>
      <name val="Helvetica"/>
      <family val="2"/>
    </font>
    <font>
      <strike/>
      <sz val="8"/>
      <name val="Helvetica"/>
      <family val="2"/>
    </font>
    <font>
      <strike/>
      <sz val="10"/>
      <color rgb="FFFF0000"/>
      <name val="Arial"/>
      <family val="2"/>
    </font>
    <font>
      <sz val="8"/>
      <color rgb="FFFF0000"/>
      <name val="Arial"/>
      <family val="2"/>
    </font>
    <font>
      <sz val="8"/>
      <color indexed="10"/>
      <name val="Arial"/>
      <family val="2"/>
    </font>
    <font>
      <sz val="8"/>
      <color indexed="10"/>
      <name val="Helvetica"/>
      <family val="2"/>
    </font>
    <font>
      <b/>
      <sz val="9"/>
      <name val="Arial Narrow"/>
      <family val="2"/>
    </font>
    <font>
      <vertAlign val="superscript"/>
      <sz val="9"/>
      <name val="Arial Narrow"/>
      <family val="2"/>
    </font>
    <font>
      <b/>
      <sz val="8"/>
      <name val="Arial"/>
      <family val="2"/>
    </font>
    <font>
      <sz val="11"/>
      <color indexed="10"/>
      <name val="Helvetica"/>
      <family val="2"/>
    </font>
    <font>
      <b/>
      <sz val="8"/>
      <name val="Helvetica"/>
      <family val="2"/>
    </font>
    <font>
      <b/>
      <vertAlign val="superscript"/>
      <sz val="9"/>
      <name val="Arial Narrow"/>
      <family val="2"/>
    </font>
    <font>
      <sz val="10"/>
      <name val="Helvetica"/>
      <family val="2"/>
    </font>
    <font>
      <sz val="11"/>
      <name val="Caecilia Roman"/>
      <family val="1"/>
    </font>
    <font>
      <sz val="10"/>
      <color rgb="FF2A4A84"/>
      <name val="Helvetica"/>
      <family val="2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sz val="10"/>
      <name val="Helvetica"/>
      <family val="2"/>
    </font>
    <font>
      <b/>
      <sz val="10"/>
      <color rgb="FF2A4A84"/>
      <name val="Helvetica"/>
      <family val="2"/>
    </font>
    <font>
      <b/>
      <sz val="11"/>
      <name val="Caecilia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/>
    <xf numFmtId="164" fontId="4" fillId="0" borderId="1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0" xfId="0" applyFont="1" applyFill="1"/>
    <xf numFmtId="0" fontId="4" fillId="0" borderId="0" xfId="0" applyFont="1" applyFill="1" applyBorder="1" applyAlignment="1">
      <alignment horizontal="right" vertical="center" indent="4"/>
    </xf>
    <xf numFmtId="164" fontId="2" fillId="0" borderId="0" xfId="0" applyNumberFormat="1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/>
    <xf numFmtId="0" fontId="3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Fill="1" applyAlignment="1"/>
    <xf numFmtId="0" fontId="2" fillId="0" borderId="0" xfId="0" applyFont="1"/>
    <xf numFmtId="0" fontId="9" fillId="0" borderId="0" xfId="0" applyFont="1" applyAlignment="1"/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3" fillId="0" borderId="0" xfId="0" applyFont="1" applyFill="1" applyAlignment="1"/>
    <xf numFmtId="0" fontId="10" fillId="0" borderId="0" xfId="0" applyFont="1" applyFill="1" applyAlignment="1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164" fontId="4" fillId="0" borderId="2" xfId="1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/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Border="1"/>
    <xf numFmtId="164" fontId="13" fillId="2" borderId="3" xfId="1" applyNumberFormat="1" applyFont="1" applyFill="1" applyBorder="1" applyAlignment="1">
      <alignment vertical="center"/>
    </xf>
    <xf numFmtId="164" fontId="13" fillId="2" borderId="4" xfId="1" applyNumberFormat="1" applyFont="1" applyFill="1" applyBorder="1" applyAlignment="1">
      <alignment horizontal="right" vertical="center"/>
    </xf>
    <xf numFmtId="164" fontId="13" fillId="2" borderId="5" xfId="1" applyNumberFormat="1" applyFont="1" applyFill="1" applyBorder="1" applyAlignment="1">
      <alignment horizontal="right" vertical="center"/>
    </xf>
    <xf numFmtId="164" fontId="13" fillId="2" borderId="4" xfId="1" applyNumberFormat="1" applyFont="1" applyFill="1" applyBorder="1" applyAlignment="1">
      <alignment vertical="center"/>
    </xf>
    <xf numFmtId="164" fontId="13" fillId="2" borderId="4" xfId="1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right" vertical="center"/>
    </xf>
    <xf numFmtId="164" fontId="13" fillId="2" borderId="6" xfId="1" applyNumberFormat="1" applyFont="1" applyFill="1" applyBorder="1" applyAlignment="1">
      <alignment vertical="center"/>
    </xf>
    <xf numFmtId="0" fontId="0" fillId="0" borderId="3" xfId="0" applyFont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2" fillId="0" borderId="0" xfId="0" applyFont="1" applyFill="1" applyBorder="1" applyAlignment="1"/>
    <xf numFmtId="164" fontId="4" fillId="2" borderId="7" xfId="1" applyNumberFormat="1" applyFont="1" applyFill="1" applyBorder="1" applyAlignment="1">
      <alignment vertical="center"/>
    </xf>
    <xf numFmtId="164" fontId="4" fillId="2" borderId="6" xfId="1" applyNumberFormat="1" applyFont="1" applyFill="1" applyBorder="1" applyAlignment="1">
      <alignment horizontal="right" vertical="center"/>
    </xf>
    <xf numFmtId="164" fontId="4" fillId="2" borderId="6" xfId="1" applyNumberFormat="1" applyFont="1" applyFill="1" applyBorder="1" applyAlignment="1">
      <alignment vertical="center"/>
    </xf>
    <xf numFmtId="164" fontId="4" fillId="2" borderId="8" xfId="1" applyNumberFormat="1" applyFont="1" applyFill="1" applyBorder="1" applyAlignment="1">
      <alignment horizontal="right" vertical="center"/>
    </xf>
    <xf numFmtId="164" fontId="4" fillId="2" borderId="6" xfId="1" applyNumberFormat="1" applyFont="1" applyFill="1" applyBorder="1" applyAlignment="1">
      <alignment horizontal="right"/>
    </xf>
    <xf numFmtId="164" fontId="14" fillId="2" borderId="7" xfId="1" applyNumberFormat="1" applyFont="1" applyFill="1" applyBorder="1" applyAlignment="1">
      <alignment horizontal="left" vertical="center"/>
    </xf>
    <xf numFmtId="164" fontId="13" fillId="2" borderId="0" xfId="1" applyNumberFormat="1" applyFont="1" applyFill="1" applyBorder="1" applyAlignment="1">
      <alignment vertical="center"/>
    </xf>
    <xf numFmtId="164" fontId="13" fillId="2" borderId="0" xfId="1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164" fontId="4" fillId="0" borderId="7" xfId="1" applyNumberFormat="1" applyFont="1" applyFill="1" applyBorder="1" applyAlignment="1">
      <alignment vertical="center"/>
    </xf>
    <xf numFmtId="164" fontId="4" fillId="0" borderId="8" xfId="1" applyNumberFormat="1" applyFont="1" applyFill="1" applyBorder="1" applyAlignment="1">
      <alignment horizontal="right" vertical="center"/>
    </xf>
    <xf numFmtId="164" fontId="4" fillId="0" borderId="6" xfId="1" applyNumberFormat="1" applyFont="1" applyFill="1" applyBorder="1" applyAlignment="1">
      <alignment vertical="center"/>
    </xf>
    <xf numFmtId="164" fontId="4" fillId="0" borderId="8" xfId="1" applyNumberFormat="1" applyFont="1" applyFill="1" applyBorder="1" applyAlignment="1">
      <alignment horizontal="right"/>
    </xf>
    <xf numFmtId="164" fontId="14" fillId="0" borderId="7" xfId="1" applyNumberFormat="1" applyFont="1" applyFill="1" applyBorder="1" applyAlignment="1">
      <alignment horizontal="left" vertical="center"/>
    </xf>
    <xf numFmtId="164" fontId="4" fillId="0" borderId="8" xfId="1" applyNumberFormat="1" applyFont="1" applyFill="1" applyBorder="1" applyAlignment="1">
      <alignment vertical="center"/>
    </xf>
    <xf numFmtId="164" fontId="4" fillId="0" borderId="6" xfId="1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0" borderId="1" xfId="0" applyFont="1" applyFill="1" applyBorder="1" applyAlignment="1">
      <alignment vertical="center"/>
    </xf>
    <xf numFmtId="164" fontId="4" fillId="0" borderId="2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/>
    <xf numFmtId="164" fontId="4" fillId="0" borderId="2" xfId="1" applyNumberFormat="1" applyFont="1" applyFill="1" applyBorder="1" applyAlignment="1">
      <alignment horizontal="right"/>
    </xf>
    <xf numFmtId="164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vertical="center"/>
    </xf>
    <xf numFmtId="0" fontId="15" fillId="0" borderId="0" xfId="0" applyFont="1"/>
    <xf numFmtId="164" fontId="4" fillId="0" borderId="2" xfId="1" applyNumberFormat="1" applyFont="1" applyFill="1" applyBorder="1" applyAlignment="1">
      <alignment horizontal="right" vertical="center" indent="4"/>
    </xf>
    <xf numFmtId="164" fontId="13" fillId="2" borderId="1" xfId="1" applyNumberFormat="1" applyFont="1" applyFill="1" applyBorder="1" applyAlignment="1">
      <alignment vertical="center"/>
    </xf>
    <xf numFmtId="164" fontId="13" fillId="2" borderId="2" xfId="1" applyNumberFormat="1" applyFont="1" applyFill="1" applyBorder="1" applyAlignment="1">
      <alignment horizontal="right" vertical="center"/>
    </xf>
    <xf numFmtId="164" fontId="13" fillId="2" borderId="2" xfId="1" applyNumberFormat="1" applyFont="1" applyFill="1" applyBorder="1" applyAlignment="1">
      <alignment horizontal="right"/>
    </xf>
    <xf numFmtId="164" fontId="13" fillId="2" borderId="0" xfId="1" applyNumberFormat="1" applyFont="1" applyFill="1" applyBorder="1" applyAlignment="1">
      <alignment horizontal="left" vertical="center"/>
    </xf>
    <xf numFmtId="164" fontId="13" fillId="2" borderId="2" xfId="1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2" xfId="0" applyFont="1" applyFill="1" applyBorder="1" applyAlignment="1">
      <alignment horizontal="left"/>
    </xf>
    <xf numFmtId="0" fontId="6" fillId="0" borderId="0" xfId="0" applyFont="1" applyFill="1" applyAlignment="1"/>
    <xf numFmtId="164" fontId="4" fillId="0" borderId="1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164" fontId="4" fillId="0" borderId="2" xfId="1" applyNumberFormat="1" applyFont="1" applyFill="1" applyBorder="1" applyAlignment="1">
      <alignment vertical="center"/>
    </xf>
    <xf numFmtId="0" fontId="0" fillId="0" borderId="1" xfId="0" applyBorder="1" applyAlignment="1">
      <alignment horizontal="left"/>
    </xf>
    <xf numFmtId="164" fontId="4" fillId="0" borderId="0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/>
    </xf>
    <xf numFmtId="0" fontId="16" fillId="0" borderId="0" xfId="0" applyFont="1" applyFill="1" applyAlignment="1"/>
    <xf numFmtId="0" fontId="16" fillId="0" borderId="0" xfId="0" applyFont="1" applyFill="1" applyAlignment="1">
      <alignment vertical="top"/>
    </xf>
    <xf numFmtId="0" fontId="0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/>
    <xf numFmtId="164" fontId="4" fillId="2" borderId="1" xfId="1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horizontal="right" vertical="center"/>
    </xf>
    <xf numFmtId="164" fontId="13" fillId="2" borderId="0" xfId="0" applyNumberFormat="1" applyFont="1" applyFill="1" applyBorder="1" applyAlignment="1">
      <alignment vertical="center"/>
    </xf>
    <xf numFmtId="164" fontId="13" fillId="2" borderId="2" xfId="0" applyNumberFormat="1" applyFont="1" applyFill="1" applyBorder="1" applyAlignment="1">
      <alignment horizontal="right"/>
    </xf>
    <xf numFmtId="164" fontId="18" fillId="2" borderId="0" xfId="1" applyNumberFormat="1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vertical="center"/>
    </xf>
    <xf numFmtId="164" fontId="13" fillId="2" borderId="10" xfId="1" applyNumberFormat="1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164" fontId="13" fillId="2" borderId="10" xfId="1" applyNumberFormat="1" applyFont="1" applyFill="1" applyBorder="1" applyAlignment="1">
      <alignment horizontal="right" vertical="center"/>
    </xf>
    <xf numFmtId="164" fontId="13" fillId="2" borderId="11" xfId="1" applyNumberFormat="1" applyFont="1" applyFill="1" applyBorder="1" applyAlignment="1">
      <alignment vertical="center"/>
    </xf>
    <xf numFmtId="0" fontId="13" fillId="2" borderId="9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vertical="center"/>
    </xf>
    <xf numFmtId="0" fontId="13" fillId="3" borderId="8" xfId="0" applyFont="1" applyFill="1" applyBorder="1" applyAlignment="1">
      <alignment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vertical="center"/>
    </xf>
    <xf numFmtId="0" fontId="13" fillId="3" borderId="1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/>
    <xf numFmtId="0" fontId="20" fillId="0" borderId="0" xfId="0" applyFont="1" applyFill="1" applyAlignment="1">
      <alignment horizontal="right"/>
    </xf>
    <xf numFmtId="0" fontId="20" fillId="0" borderId="0" xfId="0" applyFont="1" applyFill="1" applyAlignment="1">
      <alignment vertical="top"/>
    </xf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0" xfId="0" applyFont="1" applyFill="1"/>
    <xf numFmtId="0" fontId="22" fillId="0" borderId="0" xfId="0" applyFont="1" applyFill="1" applyAlignment="1">
      <alignment horizontal="right"/>
    </xf>
    <xf numFmtId="0" fontId="23" fillId="0" borderId="0" xfId="0" applyFont="1" applyFill="1" applyAlignment="1">
      <alignment vertical="top"/>
    </xf>
    <xf numFmtId="0" fontId="24" fillId="0" borderId="0" xfId="0" applyFont="1" applyFill="1" applyAlignment="1"/>
    <xf numFmtId="0" fontId="25" fillId="0" borderId="0" xfId="0" applyFont="1" applyFill="1" applyAlignment="1"/>
    <xf numFmtId="0" fontId="26" fillId="0" borderId="0" xfId="0" applyFont="1" applyFill="1"/>
    <xf numFmtId="0" fontId="27" fillId="0" borderId="0" xfId="0" applyFont="1" applyFill="1"/>
    <xf numFmtId="0" fontId="22" fillId="0" borderId="0" xfId="0" applyFont="1" applyFill="1" applyAlignment="1">
      <alignment vertical="top"/>
    </xf>
    <xf numFmtId="0" fontId="28" fillId="0" borderId="0" xfId="0" applyFont="1" applyFill="1" applyAlignme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98768</xdr:colOff>
      <xdr:row>37</xdr:row>
      <xdr:rowOff>31942</xdr:rowOff>
    </xdr:from>
    <xdr:to>
      <xdr:col>6</xdr:col>
      <xdr:colOff>0</xdr:colOff>
      <xdr:row>42</xdr:row>
      <xdr:rowOff>0</xdr:rowOff>
    </xdr:to>
    <xdr:sp macro="" textlink="">
      <xdr:nvSpPr>
        <xdr:cNvPr id="2" name="TextBox 1"/>
        <xdr:cNvSpPr txBox="1"/>
      </xdr:nvSpPr>
      <xdr:spPr>
        <a:xfrm>
          <a:off x="98768" y="6470842"/>
          <a:ext cx="3558832" cy="7776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Provisional data. </a:t>
          </a: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Secretariat estimate; N/A Not available. 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69"/>
  <sheetViews>
    <sheetView tabSelected="1" zoomScaleNormal="100" workbookViewId="0">
      <selection activeCell="Q35" sqref="Q35"/>
    </sheetView>
  </sheetViews>
  <sheetFormatPr defaultRowHeight="12.75"/>
  <cols>
    <col min="1" max="1" width="2" style="6" customWidth="1"/>
    <col min="2" max="2" width="15.5703125" style="2" customWidth="1"/>
    <col min="3" max="3" width="9.5703125" style="2" customWidth="1"/>
    <col min="4" max="4" width="2.5703125" style="2" customWidth="1"/>
    <col min="5" max="5" width="9.85546875" style="2" customWidth="1"/>
    <col min="6" max="6" width="2.7109375" style="2" customWidth="1"/>
    <col min="7" max="7" width="10" style="5" customWidth="1"/>
    <col min="8" max="8" width="4.42578125" style="4" bestFit="1" customWidth="1"/>
    <col min="9" max="9" width="10.7109375" style="2" customWidth="1"/>
    <col min="10" max="10" width="4.85546875" style="3" customWidth="1"/>
    <col min="11" max="11" width="8.85546875" style="2" customWidth="1"/>
    <col min="12" max="12" width="5.140625" style="2" customWidth="1"/>
    <col min="13" max="13" width="11" style="2" customWidth="1"/>
    <col min="14" max="14" width="2" style="2" customWidth="1"/>
    <col min="15" max="15" width="2.85546875" style="1" customWidth="1"/>
    <col min="16" max="16" width="16.140625" customWidth="1"/>
  </cols>
  <sheetData>
    <row r="1" spans="1:19" s="157" customFormat="1" ht="12.75" customHeight="1">
      <c r="A1" s="156" t="s">
        <v>82</v>
      </c>
      <c r="B1" s="156"/>
      <c r="C1" s="156"/>
      <c r="D1" s="156"/>
      <c r="E1" s="160"/>
      <c r="F1" s="160"/>
      <c r="G1" s="162"/>
      <c r="H1" s="161"/>
      <c r="I1" s="160"/>
      <c r="J1" s="150"/>
      <c r="K1" s="160"/>
      <c r="L1" s="160"/>
      <c r="M1" s="160"/>
      <c r="N1" s="160"/>
      <c r="O1" s="159"/>
      <c r="P1" s="153"/>
      <c r="Q1" s="158"/>
    </row>
    <row r="2" spans="1:19" s="146" customFormat="1" ht="15">
      <c r="A2" s="156" t="s">
        <v>81</v>
      </c>
      <c r="B2" s="155"/>
      <c r="C2" s="155"/>
      <c r="D2" s="155"/>
      <c r="E2" s="149"/>
      <c r="F2" s="149"/>
      <c r="G2" s="147"/>
      <c r="H2" s="151"/>
      <c r="I2" s="149"/>
      <c r="J2" s="150"/>
      <c r="K2" s="149"/>
      <c r="L2" s="149"/>
      <c r="M2" s="149"/>
      <c r="N2" s="149"/>
      <c r="O2" s="154"/>
      <c r="P2" s="153"/>
      <c r="Q2" s="152"/>
    </row>
    <row r="3" spans="1:19" s="146" customFormat="1" ht="15">
      <c r="A3" s="149"/>
      <c r="B3" s="149"/>
      <c r="C3" s="149"/>
      <c r="D3" s="149"/>
      <c r="E3" s="149"/>
      <c r="F3" s="149"/>
      <c r="G3" s="147"/>
      <c r="H3" s="151"/>
      <c r="I3" s="149"/>
      <c r="J3" s="150"/>
      <c r="K3" s="149"/>
      <c r="L3" s="149"/>
      <c r="M3" s="149"/>
      <c r="N3" s="149"/>
      <c r="O3" s="148"/>
      <c r="P3" s="147"/>
    </row>
    <row r="4" spans="1:19" s="139" customFormat="1" ht="13.5" customHeight="1">
      <c r="A4" s="142" t="s">
        <v>80</v>
      </c>
      <c r="B4" s="145"/>
      <c r="C4" s="142"/>
      <c r="D4" s="142"/>
      <c r="E4" s="142"/>
      <c r="F4" s="142"/>
      <c r="G4" s="140"/>
      <c r="H4" s="144"/>
      <c r="I4" s="142"/>
      <c r="J4" s="143"/>
      <c r="K4" s="142"/>
      <c r="L4" s="142"/>
      <c r="M4" s="142"/>
      <c r="N4" s="142"/>
      <c r="O4" s="141"/>
      <c r="P4" s="140"/>
    </row>
    <row r="5" spans="1:19" s="139" customFormat="1" ht="6.95" customHeight="1">
      <c r="A5" s="142"/>
      <c r="B5" s="145"/>
      <c r="C5" s="142"/>
      <c r="D5" s="142"/>
      <c r="E5" s="142"/>
      <c r="F5" s="142"/>
      <c r="G5" s="140"/>
      <c r="H5" s="144"/>
      <c r="I5" s="142"/>
      <c r="J5" s="143"/>
      <c r="K5" s="142"/>
      <c r="L5" s="142"/>
      <c r="M5" s="142"/>
      <c r="N5" s="142"/>
      <c r="O5" s="141"/>
      <c r="P5" s="140"/>
    </row>
    <row r="6" spans="1:19" s="128" customFormat="1" ht="14.25" customHeight="1">
      <c r="A6" s="138" t="s">
        <v>79</v>
      </c>
      <c r="B6" s="137"/>
      <c r="C6" s="135">
        <v>2019</v>
      </c>
      <c r="D6" s="134"/>
      <c r="E6" s="135">
        <v>2020</v>
      </c>
      <c r="F6" s="136"/>
      <c r="G6" s="135">
        <v>2025</v>
      </c>
      <c r="H6" s="136"/>
      <c r="I6" s="135">
        <v>2030</v>
      </c>
      <c r="J6" s="136"/>
      <c r="K6" s="135">
        <v>2035</v>
      </c>
      <c r="L6" s="136"/>
      <c r="M6" s="135">
        <v>2040</v>
      </c>
      <c r="N6" s="134"/>
      <c r="O6" s="1"/>
      <c r="P6"/>
    </row>
    <row r="7" spans="1:19" s="128" customFormat="1" ht="14.25" customHeight="1">
      <c r="A7" s="133"/>
      <c r="B7" s="132"/>
      <c r="C7" s="130"/>
      <c r="D7" s="129"/>
      <c r="E7" s="130"/>
      <c r="F7" s="131"/>
      <c r="G7" s="130"/>
      <c r="H7" s="131"/>
      <c r="I7" s="130"/>
      <c r="J7" s="131"/>
      <c r="K7" s="130"/>
      <c r="L7" s="131"/>
      <c r="M7" s="130"/>
      <c r="N7" s="129"/>
      <c r="O7" s="106"/>
      <c r="P7" s="21"/>
    </row>
    <row r="8" spans="1:19" s="109" customFormat="1" ht="14.25" customHeight="1">
      <c r="A8" s="127" t="s">
        <v>78</v>
      </c>
      <c r="B8" s="126"/>
      <c r="C8" s="125">
        <f>SUM(C9:C12)</f>
        <v>20004</v>
      </c>
      <c r="D8" s="125"/>
      <c r="E8" s="125">
        <f>SUM(E9:E12)</f>
        <v>19220</v>
      </c>
      <c r="F8" s="125"/>
      <c r="G8" s="125"/>
      <c r="H8" s="125"/>
      <c r="I8" s="125"/>
      <c r="J8" s="123"/>
      <c r="K8" s="124"/>
      <c r="L8" s="123"/>
      <c r="M8" s="122"/>
      <c r="N8" s="121"/>
      <c r="O8" s="106"/>
      <c r="P8" s="21"/>
      <c r="S8" s="110"/>
    </row>
    <row r="9" spans="1:19" s="109" customFormat="1" ht="14.25" customHeight="1">
      <c r="A9" s="76" t="s">
        <v>77</v>
      </c>
      <c r="B9" s="75"/>
      <c r="C9" s="83">
        <v>150</v>
      </c>
      <c r="D9" s="101" t="s">
        <v>29</v>
      </c>
      <c r="E9" s="83">
        <v>219</v>
      </c>
      <c r="F9" s="120" t="s">
        <v>29</v>
      </c>
      <c r="G9" s="96" t="s">
        <v>7</v>
      </c>
      <c r="H9" s="94"/>
      <c r="I9" s="100" t="s">
        <v>7</v>
      </c>
      <c r="J9" s="83"/>
      <c r="K9" s="78" t="s">
        <v>7</v>
      </c>
      <c r="L9" s="94"/>
      <c r="M9" s="96" t="s">
        <v>7</v>
      </c>
      <c r="N9" s="94"/>
      <c r="O9" s="106"/>
      <c r="P9" s="21"/>
      <c r="S9" s="110"/>
    </row>
    <row r="10" spans="1:19" s="45" customFormat="1" ht="14.25" customHeight="1">
      <c r="A10" s="76" t="s">
        <v>76</v>
      </c>
      <c r="B10" s="75"/>
      <c r="C10" s="83">
        <v>1770</v>
      </c>
      <c r="D10" s="119"/>
      <c r="E10" s="98">
        <v>1715</v>
      </c>
      <c r="F10" s="82"/>
      <c r="G10" s="78" t="s">
        <v>75</v>
      </c>
      <c r="H10" s="83"/>
      <c r="I10" s="81" t="s">
        <v>74</v>
      </c>
      <c r="J10" s="83"/>
      <c r="K10" s="78" t="s">
        <v>73</v>
      </c>
      <c r="L10" s="83"/>
      <c r="M10" s="78" t="s">
        <v>72</v>
      </c>
      <c r="N10" s="94"/>
      <c r="O10" s="106"/>
      <c r="P10" s="21"/>
    </row>
    <row r="11" spans="1:19" s="45" customFormat="1" ht="14.25" customHeight="1">
      <c r="A11" s="76" t="s">
        <v>71</v>
      </c>
      <c r="B11" s="75"/>
      <c r="C11" s="83">
        <v>400</v>
      </c>
      <c r="D11" s="119" t="s">
        <v>29</v>
      </c>
      <c r="E11" s="98">
        <v>400</v>
      </c>
      <c r="F11" s="82" t="s">
        <v>29</v>
      </c>
      <c r="G11" s="78" t="s">
        <v>7</v>
      </c>
      <c r="H11" s="83"/>
      <c r="I11" s="118" t="s">
        <v>7</v>
      </c>
      <c r="J11" s="117"/>
      <c r="K11" s="78" t="s">
        <v>7</v>
      </c>
      <c r="L11" s="83"/>
      <c r="M11" s="78" t="s">
        <v>7</v>
      </c>
      <c r="N11" s="77"/>
      <c r="O11" s="106"/>
      <c r="P11" s="21"/>
    </row>
    <row r="12" spans="1:19" s="45" customFormat="1" ht="14.25" customHeight="1">
      <c r="A12" s="76" t="s">
        <v>70</v>
      </c>
      <c r="B12" s="99"/>
      <c r="C12" s="83">
        <v>17684</v>
      </c>
      <c r="D12" s="8"/>
      <c r="E12" s="98">
        <v>16886</v>
      </c>
      <c r="F12" s="82"/>
      <c r="G12" s="78" t="s">
        <v>69</v>
      </c>
      <c r="H12" s="80"/>
      <c r="I12" s="81" t="s">
        <v>68</v>
      </c>
      <c r="J12" s="83"/>
      <c r="K12" s="78" t="s">
        <v>67</v>
      </c>
      <c r="L12" s="83"/>
      <c r="M12" s="78" t="s">
        <v>66</v>
      </c>
      <c r="N12" s="94"/>
      <c r="O12" s="106"/>
      <c r="P12" s="21"/>
    </row>
    <row r="13" spans="1:19" s="109" customFormat="1" ht="14.25" customHeight="1">
      <c r="A13" s="92" t="s">
        <v>65</v>
      </c>
      <c r="B13" s="75"/>
      <c r="C13" s="64">
        <f>SUM(C14:C31)</f>
        <v>18373</v>
      </c>
      <c r="D13" s="116"/>
      <c r="E13" s="90">
        <f>SUM(E14:E31)</f>
        <v>18841</v>
      </c>
      <c r="F13" s="115"/>
      <c r="G13" s="87"/>
      <c r="H13" s="64"/>
      <c r="I13" s="114"/>
      <c r="J13" s="113"/>
      <c r="K13" s="87"/>
      <c r="L13" s="64"/>
      <c r="M13" s="112"/>
      <c r="N13" s="111"/>
      <c r="O13" s="106"/>
      <c r="P13" s="21"/>
      <c r="S13" s="110"/>
    </row>
    <row r="14" spans="1:19" s="45" customFormat="1" ht="14.25" customHeight="1">
      <c r="A14" s="76" t="s">
        <v>64</v>
      </c>
      <c r="B14" s="75"/>
      <c r="C14" s="83">
        <v>800</v>
      </c>
      <c r="D14" s="8"/>
      <c r="E14" s="78">
        <v>500</v>
      </c>
      <c r="F14" s="82"/>
      <c r="G14" s="78">
        <v>0</v>
      </c>
      <c r="H14" s="83"/>
      <c r="I14" s="81">
        <v>0</v>
      </c>
      <c r="J14" s="79"/>
      <c r="K14" s="78">
        <v>0</v>
      </c>
      <c r="L14" s="79"/>
      <c r="M14" s="78">
        <v>0</v>
      </c>
      <c r="N14" s="77"/>
      <c r="O14" s="106"/>
      <c r="P14" s="21"/>
    </row>
    <row r="15" spans="1:19" s="45" customFormat="1" ht="14.25" customHeight="1">
      <c r="A15" s="76" t="s">
        <v>63</v>
      </c>
      <c r="B15" s="75"/>
      <c r="C15" s="83">
        <v>325</v>
      </c>
      <c r="D15" s="8"/>
      <c r="E15" s="78">
        <v>343</v>
      </c>
      <c r="F15" s="82"/>
      <c r="G15" s="78">
        <v>343</v>
      </c>
      <c r="H15" s="83"/>
      <c r="I15" s="81">
        <v>343</v>
      </c>
      <c r="J15" s="79"/>
      <c r="K15" s="78">
        <v>343</v>
      </c>
      <c r="L15" s="79"/>
      <c r="M15" s="78">
        <v>343</v>
      </c>
      <c r="N15" s="77"/>
      <c r="O15" s="106"/>
      <c r="P15" s="21"/>
    </row>
    <row r="16" spans="1:19" s="45" customFormat="1" ht="14.25" customHeight="1">
      <c r="A16" s="76" t="s">
        <v>62</v>
      </c>
      <c r="B16" s="75"/>
      <c r="C16" s="83">
        <v>652</v>
      </c>
      <c r="D16" s="108"/>
      <c r="E16" s="98">
        <v>594</v>
      </c>
      <c r="F16" s="107"/>
      <c r="G16" s="78" t="s">
        <v>61</v>
      </c>
      <c r="H16" s="83"/>
      <c r="I16" s="81" t="s">
        <v>60</v>
      </c>
      <c r="J16" s="83"/>
      <c r="K16" s="78" t="s">
        <v>59</v>
      </c>
      <c r="L16" s="83"/>
      <c r="M16" s="78" t="s">
        <v>58</v>
      </c>
      <c r="N16" s="94"/>
      <c r="O16" s="106"/>
      <c r="P16" s="21"/>
    </row>
    <row r="17" spans="1:18" s="45" customFormat="1" ht="14.25" customHeight="1">
      <c r="A17" s="76" t="s">
        <v>57</v>
      </c>
      <c r="B17" s="75"/>
      <c r="C17" s="83">
        <v>426</v>
      </c>
      <c r="D17" s="8"/>
      <c r="E17" s="98">
        <v>720</v>
      </c>
      <c r="F17" s="82"/>
      <c r="G17" s="78" t="s">
        <v>56</v>
      </c>
      <c r="H17" s="83"/>
      <c r="I17" s="81" t="s">
        <v>55</v>
      </c>
      <c r="J17" s="83"/>
      <c r="K17" s="81" t="s">
        <v>54</v>
      </c>
      <c r="L17" s="83"/>
      <c r="M17" s="78" t="s">
        <v>53</v>
      </c>
      <c r="N17" s="94"/>
      <c r="O17" s="106"/>
      <c r="P17" s="21"/>
    </row>
    <row r="18" spans="1:18" s="45" customFormat="1" ht="14.25" customHeight="1">
      <c r="A18" s="76" t="s">
        <v>52</v>
      </c>
      <c r="B18" s="75"/>
      <c r="C18" s="83">
        <v>5039</v>
      </c>
      <c r="D18" s="8"/>
      <c r="E18" s="98">
        <v>6034</v>
      </c>
      <c r="F18" s="82"/>
      <c r="G18" s="78" t="s">
        <v>51</v>
      </c>
      <c r="H18" s="83"/>
      <c r="I18" s="81" t="s">
        <v>50</v>
      </c>
      <c r="J18" s="79"/>
      <c r="K18" s="78" t="s">
        <v>49</v>
      </c>
      <c r="L18" s="79"/>
      <c r="M18" s="78" t="s">
        <v>7</v>
      </c>
      <c r="N18" s="77"/>
      <c r="O18" s="106"/>
      <c r="P18" s="21"/>
    </row>
    <row r="19" spans="1:18" s="45" customFormat="1" ht="14.25" customHeight="1">
      <c r="A19" s="76" t="s">
        <v>48</v>
      </c>
      <c r="B19" s="75"/>
      <c r="C19" s="83">
        <v>1225</v>
      </c>
      <c r="D19" s="8"/>
      <c r="E19" s="98">
        <v>1293</v>
      </c>
      <c r="F19" s="82"/>
      <c r="G19" s="78">
        <v>0</v>
      </c>
      <c r="H19" s="83"/>
      <c r="I19" s="81">
        <v>0</v>
      </c>
      <c r="J19" s="83"/>
      <c r="K19" s="78">
        <v>0</v>
      </c>
      <c r="L19" s="79"/>
      <c r="M19" s="78">
        <v>0</v>
      </c>
      <c r="N19" s="77"/>
      <c r="O19" s="105"/>
      <c r="P19" s="26"/>
    </row>
    <row r="20" spans="1:18" s="45" customFormat="1" ht="14.25" customHeight="1">
      <c r="A20" s="76" t="s">
        <v>47</v>
      </c>
      <c r="B20" s="75"/>
      <c r="C20" s="83">
        <v>352</v>
      </c>
      <c r="D20" s="8"/>
      <c r="E20" s="98">
        <v>348</v>
      </c>
      <c r="F20" s="82"/>
      <c r="G20" s="78">
        <v>341</v>
      </c>
      <c r="H20" s="79"/>
      <c r="I20" s="81" t="s">
        <v>46</v>
      </c>
      <c r="J20" s="79"/>
      <c r="K20" s="78">
        <v>615</v>
      </c>
      <c r="L20" s="79"/>
      <c r="M20" s="78">
        <v>466</v>
      </c>
      <c r="N20" s="94"/>
      <c r="O20" s="1"/>
      <c r="P20"/>
    </row>
    <row r="21" spans="1:18" s="45" customFormat="1" ht="14.25" customHeight="1">
      <c r="A21" s="76" t="s">
        <v>45</v>
      </c>
      <c r="B21" s="75"/>
      <c r="C21" s="83">
        <v>0</v>
      </c>
      <c r="D21" s="57"/>
      <c r="E21" s="98">
        <v>0</v>
      </c>
      <c r="F21" s="82"/>
      <c r="G21" s="78" t="s">
        <v>44</v>
      </c>
      <c r="H21" s="80"/>
      <c r="I21" s="81" t="s">
        <v>43</v>
      </c>
      <c r="J21" s="80"/>
      <c r="K21" s="78">
        <v>0</v>
      </c>
      <c r="L21" s="79"/>
      <c r="M21" s="78">
        <v>0</v>
      </c>
      <c r="N21" s="77"/>
      <c r="O21" s="104"/>
      <c r="P21" s="103"/>
    </row>
    <row r="22" spans="1:18" s="45" customFormat="1" ht="14.25" customHeight="1">
      <c r="A22" s="76" t="s">
        <v>42</v>
      </c>
      <c r="B22" s="102"/>
      <c r="C22" s="83">
        <v>0</v>
      </c>
      <c r="D22" s="57"/>
      <c r="E22" s="98">
        <v>0</v>
      </c>
      <c r="F22" s="82"/>
      <c r="G22" s="78">
        <v>0</v>
      </c>
      <c r="H22" s="80"/>
      <c r="I22" s="81">
        <v>0</v>
      </c>
      <c r="J22" s="80"/>
      <c r="K22" s="78" t="s">
        <v>41</v>
      </c>
      <c r="L22" s="79"/>
      <c r="M22" s="78" t="s">
        <v>40</v>
      </c>
      <c r="N22" s="77"/>
      <c r="O22" s="1"/>
      <c r="P22"/>
    </row>
    <row r="23" spans="1:18" s="45" customFormat="1" ht="14.25" customHeight="1">
      <c r="A23" s="76" t="s">
        <v>39</v>
      </c>
      <c r="B23" s="75"/>
      <c r="C23" s="83">
        <v>230</v>
      </c>
      <c r="D23" s="101"/>
      <c r="E23" s="83">
        <v>230</v>
      </c>
      <c r="F23" s="101"/>
      <c r="G23" s="96" t="s">
        <v>38</v>
      </c>
      <c r="H23" s="94"/>
      <c r="I23" s="100" t="s">
        <v>37</v>
      </c>
      <c r="J23" s="83"/>
      <c r="K23" s="78" t="s">
        <v>37</v>
      </c>
      <c r="L23" s="94"/>
      <c r="M23" s="96" t="s">
        <v>36</v>
      </c>
      <c r="N23" s="94"/>
      <c r="O23" s="1"/>
      <c r="P23"/>
    </row>
    <row r="24" spans="1:18" s="45" customFormat="1" ht="14.25" customHeight="1">
      <c r="A24" s="76" t="s">
        <v>35</v>
      </c>
      <c r="B24" s="75"/>
      <c r="C24" s="98">
        <v>5000</v>
      </c>
      <c r="D24" s="101"/>
      <c r="E24" s="83">
        <v>5100</v>
      </c>
      <c r="F24" s="101"/>
      <c r="G24" s="96" t="s">
        <v>34</v>
      </c>
      <c r="H24" s="7"/>
      <c r="I24" s="100" t="s">
        <v>33</v>
      </c>
      <c r="J24" s="8"/>
      <c r="K24" s="78" t="s">
        <v>32</v>
      </c>
      <c r="L24" s="7"/>
      <c r="M24" s="96" t="s">
        <v>31</v>
      </c>
      <c r="N24" s="7"/>
      <c r="O24" s="1"/>
      <c r="P24"/>
    </row>
    <row r="25" spans="1:18" s="45" customFormat="1" ht="14.25" customHeight="1">
      <c r="A25" s="76" t="s">
        <v>30</v>
      </c>
      <c r="B25" s="99"/>
      <c r="C25" s="83">
        <v>290</v>
      </c>
      <c r="D25" s="8" t="s">
        <v>29</v>
      </c>
      <c r="E25" s="98">
        <v>290</v>
      </c>
      <c r="F25" s="82" t="s">
        <v>29</v>
      </c>
      <c r="G25" s="78" t="s">
        <v>7</v>
      </c>
      <c r="H25" s="83"/>
      <c r="I25" s="78" t="s">
        <v>7</v>
      </c>
      <c r="J25" s="83"/>
      <c r="K25" s="78" t="s">
        <v>7</v>
      </c>
      <c r="L25" s="83"/>
      <c r="M25" s="78" t="s">
        <v>7</v>
      </c>
      <c r="N25" s="94"/>
      <c r="O25" s="1"/>
      <c r="P25"/>
    </row>
    <row r="26" spans="1:18" s="45" customFormat="1" ht="14.25" customHeight="1">
      <c r="A26" s="76" t="s">
        <v>28</v>
      </c>
      <c r="B26" s="75"/>
      <c r="C26" s="83">
        <v>149</v>
      </c>
      <c r="D26" s="8"/>
      <c r="E26" s="98">
        <v>0</v>
      </c>
      <c r="F26" s="82"/>
      <c r="G26" s="78" t="s">
        <v>27</v>
      </c>
      <c r="H26" s="83"/>
      <c r="I26" s="81" t="s">
        <v>27</v>
      </c>
      <c r="J26" s="83"/>
      <c r="K26" s="78" t="s">
        <v>27</v>
      </c>
      <c r="L26" s="83"/>
      <c r="M26" s="78" t="s">
        <v>27</v>
      </c>
      <c r="N26" s="94"/>
      <c r="O26" s="1"/>
      <c r="P26" s="40"/>
    </row>
    <row r="27" spans="1:18" s="45" customFormat="1" ht="14.25" customHeight="1">
      <c r="A27" s="76" t="s">
        <v>26</v>
      </c>
      <c r="B27" s="75"/>
      <c r="C27" s="83">
        <v>1562</v>
      </c>
      <c r="D27" s="8"/>
      <c r="E27" s="98">
        <v>946</v>
      </c>
      <c r="F27" s="82"/>
      <c r="G27" s="78" t="s">
        <v>25</v>
      </c>
      <c r="H27" s="83"/>
      <c r="I27" s="81" t="s">
        <v>24</v>
      </c>
      <c r="J27" s="83"/>
      <c r="K27" s="78" t="s">
        <v>7</v>
      </c>
      <c r="L27" s="79"/>
      <c r="M27" s="78" t="s">
        <v>7</v>
      </c>
      <c r="N27" s="77"/>
      <c r="O27" s="1"/>
      <c r="P27" s="40"/>
    </row>
    <row r="28" spans="1:18" s="45" customFormat="1" ht="14.25" customHeight="1">
      <c r="A28" s="76" t="s">
        <v>23</v>
      </c>
      <c r="B28" s="75"/>
      <c r="C28" s="83">
        <v>950</v>
      </c>
      <c r="D28" s="8"/>
      <c r="E28" s="78">
        <v>950</v>
      </c>
      <c r="F28" s="82"/>
      <c r="G28" s="78" t="s">
        <v>22</v>
      </c>
      <c r="H28" s="83"/>
      <c r="I28" s="78" t="s">
        <v>21</v>
      </c>
      <c r="J28" s="83"/>
      <c r="K28" s="78" t="s">
        <v>21</v>
      </c>
      <c r="L28" s="83"/>
      <c r="M28" s="78" t="s">
        <v>20</v>
      </c>
      <c r="N28" s="94"/>
      <c r="O28" s="1"/>
      <c r="P28" s="40"/>
    </row>
    <row r="29" spans="1:18" s="45" customFormat="1" ht="14.25" customHeight="1">
      <c r="A29" s="76" t="s">
        <v>19</v>
      </c>
      <c r="B29" s="75"/>
      <c r="C29" s="83">
        <v>338</v>
      </c>
      <c r="D29" s="8"/>
      <c r="E29" s="98">
        <v>693</v>
      </c>
      <c r="F29" s="82"/>
      <c r="G29" s="78" t="s">
        <v>18</v>
      </c>
      <c r="H29" s="83"/>
      <c r="I29" s="81" t="s">
        <v>17</v>
      </c>
      <c r="J29" s="83"/>
      <c r="K29" s="97" t="s">
        <v>17</v>
      </c>
      <c r="L29" s="79"/>
      <c r="M29" s="97" t="s">
        <v>16</v>
      </c>
      <c r="N29" s="77"/>
      <c r="O29" s="1"/>
      <c r="P29" s="40"/>
    </row>
    <row r="30" spans="1:18" s="45" customFormat="1" ht="14.25" customHeight="1">
      <c r="A30" s="76" t="s">
        <v>15</v>
      </c>
      <c r="B30" s="75"/>
      <c r="C30" s="83">
        <v>0</v>
      </c>
      <c r="D30" s="8"/>
      <c r="E30" s="98">
        <v>0</v>
      </c>
      <c r="F30" s="82"/>
      <c r="G30" s="78" t="s">
        <v>14</v>
      </c>
      <c r="H30" s="83"/>
      <c r="I30" s="81">
        <v>720</v>
      </c>
      <c r="J30" s="83"/>
      <c r="K30" s="97">
        <v>720</v>
      </c>
      <c r="L30" s="79"/>
      <c r="M30" s="97">
        <v>720</v>
      </c>
      <c r="N30" s="77"/>
      <c r="O30" s="1"/>
      <c r="P30" s="40"/>
    </row>
    <row r="31" spans="1:18" s="45" customFormat="1" ht="14.25" customHeight="1">
      <c r="A31" s="76" t="s">
        <v>13</v>
      </c>
      <c r="B31" s="75"/>
      <c r="C31" s="96">
        <v>1035</v>
      </c>
      <c r="D31" s="95"/>
      <c r="E31" s="78">
        <v>800</v>
      </c>
      <c r="F31" s="82" t="s">
        <v>8</v>
      </c>
      <c r="G31" s="78" t="s">
        <v>12</v>
      </c>
      <c r="H31" s="83"/>
      <c r="I31" s="81" t="s">
        <v>11</v>
      </c>
      <c r="J31" s="83"/>
      <c r="K31" s="78">
        <v>399</v>
      </c>
      <c r="L31" s="83"/>
      <c r="M31" s="78" t="s">
        <v>7</v>
      </c>
      <c r="N31" s="94"/>
      <c r="O31" s="1"/>
      <c r="P31" s="85"/>
      <c r="R31" s="93"/>
    </row>
    <row r="32" spans="1:18" s="84" customFormat="1" ht="14.25" customHeight="1">
      <c r="A32" s="92" t="s">
        <v>10</v>
      </c>
      <c r="B32" s="75"/>
      <c r="C32" s="64">
        <f>SUM(C33:C34)</f>
        <v>5148.1000000000004</v>
      </c>
      <c r="D32" s="91"/>
      <c r="E32" s="90">
        <f>SUM(E33:E34)</f>
        <v>5801.6</v>
      </c>
      <c r="F32" s="89"/>
      <c r="G32" s="87"/>
      <c r="H32" s="64"/>
      <c r="I32" s="88"/>
      <c r="J32" s="64"/>
      <c r="K32" s="87"/>
      <c r="L32" s="64"/>
      <c r="M32" s="87"/>
      <c r="N32" s="86"/>
      <c r="O32" s="1"/>
      <c r="P32" s="85"/>
    </row>
    <row r="33" spans="1:144" s="45" customFormat="1" ht="14.25" customHeight="1">
      <c r="A33" s="76" t="s">
        <v>9</v>
      </c>
      <c r="B33" s="75"/>
      <c r="C33" s="83">
        <v>448.1</v>
      </c>
      <c r="D33" s="82"/>
      <c r="E33" s="78">
        <v>801.6</v>
      </c>
      <c r="F33" s="82" t="s">
        <v>8</v>
      </c>
      <c r="G33" s="78" t="s">
        <v>7</v>
      </c>
      <c r="H33" s="80"/>
      <c r="I33" s="81" t="s">
        <v>7</v>
      </c>
      <c r="J33" s="80"/>
      <c r="K33" s="78" t="s">
        <v>7</v>
      </c>
      <c r="L33" s="79"/>
      <c r="M33" s="78" t="s">
        <v>7</v>
      </c>
      <c r="N33" s="77"/>
      <c r="O33" s="1"/>
      <c r="P33" s="40"/>
    </row>
    <row r="34" spans="1:144" s="45" customFormat="1" ht="14.25" customHeight="1">
      <c r="A34" s="76" t="s">
        <v>6</v>
      </c>
      <c r="B34" s="75"/>
      <c r="C34" s="73">
        <v>4700</v>
      </c>
      <c r="D34" s="74"/>
      <c r="E34" s="73">
        <v>5000</v>
      </c>
      <c r="F34" s="72"/>
      <c r="G34" s="69" t="s">
        <v>5</v>
      </c>
      <c r="H34" s="70"/>
      <c r="I34" s="71" t="s">
        <v>4</v>
      </c>
      <c r="J34" s="70"/>
      <c r="K34" s="69" t="s">
        <v>3</v>
      </c>
      <c r="L34" s="70"/>
      <c r="M34" s="69" t="s">
        <v>2</v>
      </c>
      <c r="N34" s="68"/>
      <c r="O34" s="1"/>
      <c r="P34" s="40"/>
      <c r="Q34" s="57"/>
      <c r="R34" s="57"/>
      <c r="S34" s="57"/>
      <c r="T34" s="57"/>
      <c r="U34" s="57"/>
      <c r="V34" s="57"/>
    </row>
    <row r="35" spans="1:144" s="45" customFormat="1" ht="14.25" customHeight="1">
      <c r="A35" s="67" t="s">
        <v>1</v>
      </c>
      <c r="B35" s="66"/>
      <c r="C35" s="64">
        <f>C36-C9-C15-C23-C24</f>
        <v>37820.1</v>
      </c>
      <c r="D35" s="65"/>
      <c r="E35" s="64">
        <f>E36-E9-E15-E23-E24</f>
        <v>37970.6</v>
      </c>
      <c r="F35" s="63"/>
      <c r="G35" s="59"/>
      <c r="H35" s="60"/>
      <c r="I35" s="62"/>
      <c r="J35" s="60"/>
      <c r="K35" s="61"/>
      <c r="L35" s="60"/>
      <c r="M35" s="59"/>
      <c r="N35" s="58"/>
      <c r="O35" s="1"/>
      <c r="P35" s="40"/>
      <c r="Q35" s="57"/>
      <c r="R35" s="57"/>
      <c r="S35" s="57"/>
      <c r="T35" s="57"/>
      <c r="U35" s="57"/>
      <c r="V35" s="57"/>
    </row>
    <row r="36" spans="1:144" s="46" customFormat="1" ht="14.25" customHeight="1">
      <c r="A36" s="56" t="s">
        <v>0</v>
      </c>
      <c r="B36" s="55"/>
      <c r="C36" s="51">
        <f>C8+C13+C32</f>
        <v>43525.1</v>
      </c>
      <c r="D36" s="53"/>
      <c r="E36" s="54">
        <f>E8+E13+E32</f>
        <v>43862.6</v>
      </c>
      <c r="F36" s="53"/>
      <c r="G36" s="49"/>
      <c r="H36" s="48"/>
      <c r="I36" s="52"/>
      <c r="J36" s="51"/>
      <c r="K36" s="50"/>
      <c r="L36" s="48"/>
      <c r="M36" s="49"/>
      <c r="N36" s="48"/>
      <c r="O36" s="1"/>
      <c r="P36" s="40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</row>
    <row r="37" spans="1:144" ht="24.95" customHeight="1">
      <c r="A37" s="45"/>
      <c r="C37" s="42"/>
      <c r="D37" s="42"/>
      <c r="E37" s="42"/>
      <c r="F37" s="42"/>
      <c r="G37" s="44"/>
      <c r="H37" s="43"/>
      <c r="I37" s="42"/>
      <c r="J37" s="42"/>
      <c r="K37" s="41"/>
      <c r="L37" s="21"/>
      <c r="M37" s="36"/>
      <c r="N37" s="36"/>
      <c r="P37" s="40"/>
    </row>
    <row r="38" spans="1:144" ht="13.5">
      <c r="B38" s="6"/>
      <c r="C38" s="37"/>
      <c r="D38" s="37"/>
      <c r="E38" s="37"/>
      <c r="F38" s="37"/>
      <c r="G38" s="39"/>
      <c r="H38" s="38"/>
      <c r="I38" s="37"/>
      <c r="J38" s="37"/>
      <c r="K38" s="6"/>
      <c r="L38" s="21"/>
      <c r="M38" s="36"/>
      <c r="N38" s="36"/>
      <c r="P38" s="40"/>
      <c r="Q38" s="21"/>
      <c r="R38" s="21"/>
    </row>
    <row r="39" spans="1:144">
      <c r="B39" s="6"/>
      <c r="C39" s="37"/>
      <c r="D39" s="37"/>
      <c r="E39" s="37"/>
      <c r="F39" s="37"/>
      <c r="G39" s="39"/>
      <c r="H39" s="38"/>
      <c r="I39" s="37"/>
      <c r="J39" s="37"/>
      <c r="K39" s="6"/>
      <c r="L39" s="21"/>
      <c r="M39" s="36"/>
      <c r="N39" s="36"/>
      <c r="Q39" s="21"/>
      <c r="R39" s="21"/>
    </row>
    <row r="40" spans="1:144">
      <c r="A40" s="34"/>
      <c r="B40" s="6"/>
      <c r="C40" s="6"/>
      <c r="D40" s="6"/>
      <c r="E40" s="6"/>
      <c r="F40" s="6"/>
      <c r="G40" s="27"/>
      <c r="H40" s="29"/>
      <c r="I40" s="6"/>
      <c r="J40" s="6"/>
      <c r="K40" s="6"/>
      <c r="L40" s="21"/>
      <c r="M40" s="21"/>
      <c r="N40" s="21"/>
      <c r="Q40" s="21"/>
      <c r="R40" s="21"/>
      <c r="S40" s="26"/>
    </row>
    <row r="41" spans="1:144">
      <c r="A41" s="35"/>
      <c r="B41" s="31"/>
      <c r="C41" s="31"/>
      <c r="D41" s="31"/>
      <c r="E41" s="31"/>
      <c r="F41" s="31"/>
      <c r="G41" s="6"/>
      <c r="H41" s="6"/>
      <c r="I41" s="6"/>
      <c r="J41" s="28"/>
      <c r="K41" s="6"/>
      <c r="L41" s="6"/>
      <c r="M41" s="6"/>
      <c r="N41" s="6"/>
      <c r="Q41" s="21"/>
      <c r="R41" s="21"/>
      <c r="S41" s="26"/>
    </row>
    <row r="42" spans="1:144">
      <c r="A42" s="35"/>
      <c r="B42" s="31"/>
      <c r="C42" s="31"/>
      <c r="D42" s="31"/>
      <c r="E42" s="31"/>
      <c r="F42" s="31"/>
      <c r="G42" s="27"/>
      <c r="H42" s="29"/>
      <c r="I42" s="6"/>
      <c r="J42" s="6"/>
      <c r="K42" s="29"/>
      <c r="L42" s="21"/>
      <c r="M42" s="21"/>
      <c r="N42" s="21"/>
      <c r="Q42" s="21"/>
      <c r="R42" s="21"/>
      <c r="S42" s="26"/>
    </row>
    <row r="43" spans="1:144">
      <c r="A43" s="35"/>
      <c r="B43" s="31"/>
      <c r="C43" s="31"/>
      <c r="D43" s="31"/>
      <c r="E43" s="31"/>
      <c r="F43" s="31"/>
      <c r="G43" s="27"/>
      <c r="H43" s="29"/>
      <c r="I43" s="6"/>
      <c r="J43" s="6"/>
      <c r="K43" s="29"/>
      <c r="L43" s="21"/>
      <c r="M43" s="21"/>
      <c r="N43" s="21"/>
      <c r="Q43" s="21"/>
      <c r="R43" s="21"/>
      <c r="S43" s="26"/>
    </row>
    <row r="44" spans="1:144">
      <c r="A44" s="34"/>
      <c r="B44" s="6"/>
      <c r="C44" s="6"/>
      <c r="D44" s="6"/>
      <c r="E44" s="6"/>
      <c r="F44" s="6"/>
      <c r="G44" s="27"/>
      <c r="H44" s="29"/>
      <c r="I44" s="6"/>
      <c r="J44" s="6"/>
      <c r="K44" s="6"/>
      <c r="L44" s="21"/>
      <c r="M44" s="21"/>
      <c r="N44" s="21"/>
      <c r="Q44" s="21"/>
      <c r="R44" s="21"/>
      <c r="S44" s="26"/>
    </row>
    <row r="45" spans="1:144">
      <c r="A45" s="31"/>
      <c r="B45" s="31"/>
      <c r="C45" s="31"/>
      <c r="D45" s="31"/>
      <c r="E45" s="31"/>
      <c r="F45" s="31"/>
      <c r="G45" s="27"/>
      <c r="H45" s="29"/>
      <c r="I45" s="6"/>
      <c r="J45" s="28"/>
      <c r="K45" s="6"/>
      <c r="L45" s="6"/>
      <c r="M45" s="6"/>
      <c r="N45" s="6"/>
      <c r="Q45" s="21"/>
      <c r="R45" s="21"/>
      <c r="S45" s="26"/>
    </row>
    <row r="46" spans="1:144" ht="14.25" customHeight="1">
      <c r="B46" s="31"/>
      <c r="C46" s="31"/>
      <c r="D46" s="31"/>
      <c r="E46" s="31"/>
      <c r="F46" s="31"/>
      <c r="G46" s="33"/>
      <c r="H46" s="32"/>
      <c r="I46" s="31"/>
      <c r="J46" s="30"/>
      <c r="K46" s="6"/>
      <c r="L46" s="6"/>
      <c r="M46" s="6"/>
      <c r="N46" s="6"/>
      <c r="Q46" s="21"/>
      <c r="R46" s="21"/>
      <c r="S46" s="26"/>
    </row>
    <row r="47" spans="1:144">
      <c r="B47" s="6"/>
      <c r="C47" s="6"/>
      <c r="D47" s="6"/>
      <c r="E47" s="6"/>
      <c r="F47" s="6"/>
      <c r="G47" s="27"/>
      <c r="H47" s="29"/>
      <c r="I47" s="6"/>
      <c r="J47" s="28"/>
      <c r="K47" s="21"/>
      <c r="L47" s="6"/>
      <c r="M47" s="6"/>
      <c r="N47" s="6"/>
      <c r="Q47" s="21"/>
      <c r="R47" s="21"/>
      <c r="S47" s="26"/>
    </row>
    <row r="48" spans="1:144">
      <c r="B48" s="6"/>
      <c r="C48" s="6"/>
      <c r="D48" s="6"/>
      <c r="E48" s="6"/>
      <c r="F48" s="6"/>
      <c r="G48" s="27"/>
      <c r="H48" s="29"/>
      <c r="I48" s="6"/>
      <c r="J48" s="28"/>
      <c r="K48" s="6"/>
      <c r="L48" s="6"/>
      <c r="M48" s="6"/>
      <c r="N48" s="6"/>
      <c r="Q48" s="21"/>
      <c r="R48" s="21"/>
      <c r="S48" s="26"/>
    </row>
    <row r="49" spans="1:19">
      <c r="B49" s="6"/>
      <c r="C49" s="6"/>
      <c r="D49" s="6"/>
      <c r="E49" s="6"/>
      <c r="F49" s="6"/>
      <c r="G49" s="27"/>
      <c r="H49" s="29"/>
      <c r="I49" s="6"/>
      <c r="J49" s="28"/>
      <c r="K49" s="6"/>
      <c r="L49" s="27"/>
      <c r="M49" s="27"/>
      <c r="N49" s="6"/>
      <c r="Q49" s="21"/>
      <c r="R49" s="21"/>
      <c r="S49" s="26"/>
    </row>
    <row r="50" spans="1:19">
      <c r="M50" s="5"/>
      <c r="Q50" s="26"/>
      <c r="R50" s="26"/>
      <c r="S50" s="26"/>
    </row>
    <row r="54" spans="1:19">
      <c r="A54" s="25"/>
      <c r="L54" s="24"/>
    </row>
    <row r="55" spans="1:19">
      <c r="A55" s="23"/>
      <c r="J55" s="2"/>
      <c r="K55" s="22"/>
      <c r="L55" s="21"/>
      <c r="M55" s="21"/>
      <c r="N55" s="21"/>
    </row>
    <row r="56" spans="1:19">
      <c r="A56" s="17"/>
      <c r="B56" s="20"/>
      <c r="C56" s="20"/>
      <c r="D56" s="20"/>
      <c r="E56" s="20"/>
      <c r="F56" s="20"/>
      <c r="G56" s="19"/>
      <c r="H56" s="18"/>
      <c r="K56" s="16"/>
      <c r="N56" s="5"/>
    </row>
    <row r="57" spans="1:19" ht="13.5">
      <c r="A57" s="16"/>
      <c r="I57" s="10"/>
      <c r="J57" s="9"/>
      <c r="K57" s="16"/>
      <c r="Q57" s="8"/>
      <c r="R57" s="7"/>
    </row>
    <row r="58" spans="1:19" ht="13.5">
      <c r="A58" s="17"/>
      <c r="I58" s="10"/>
      <c r="J58" s="9"/>
      <c r="K58" s="16"/>
      <c r="Q58" s="8"/>
      <c r="R58" s="7"/>
    </row>
    <row r="59" spans="1:19" ht="13.5">
      <c r="A59" s="16"/>
      <c r="B59" s="16"/>
      <c r="I59" s="10"/>
      <c r="J59" s="9"/>
      <c r="K59" s="16"/>
      <c r="L59" s="5"/>
      <c r="Q59" s="8"/>
      <c r="R59" s="7"/>
    </row>
    <row r="60" spans="1:19" ht="13.5">
      <c r="I60" s="10"/>
      <c r="J60" s="9"/>
      <c r="Q60" s="8"/>
      <c r="R60" s="7"/>
    </row>
    <row r="61" spans="1:19" ht="13.5">
      <c r="I61" s="10"/>
      <c r="J61" s="9"/>
      <c r="Q61" s="8"/>
      <c r="R61" s="7"/>
    </row>
    <row r="62" spans="1:19" ht="13.5">
      <c r="I62" s="10"/>
      <c r="J62" s="11"/>
      <c r="K62" s="15"/>
      <c r="Q62" s="14"/>
      <c r="R62" s="14"/>
    </row>
    <row r="63" spans="1:19" ht="13.5">
      <c r="I63" s="10"/>
      <c r="J63" s="11"/>
      <c r="Q63" s="13"/>
      <c r="R63" s="12"/>
    </row>
    <row r="64" spans="1:19" ht="13.5">
      <c r="I64" s="10"/>
      <c r="J64" s="11"/>
      <c r="Q64" s="8"/>
      <c r="R64" s="7"/>
    </row>
    <row r="65" spans="9:18" ht="13.5">
      <c r="I65" s="10"/>
      <c r="J65" s="9"/>
      <c r="Q65" s="8"/>
      <c r="R65" s="7"/>
    </row>
    <row r="66" spans="9:18" ht="13.5">
      <c r="I66" s="10"/>
      <c r="J66" s="9"/>
      <c r="Q66" s="8"/>
      <c r="R66" s="7"/>
    </row>
    <row r="67" spans="9:18" ht="13.5">
      <c r="I67" s="10"/>
      <c r="J67" s="9"/>
      <c r="Q67" s="8"/>
      <c r="R67" s="7"/>
    </row>
    <row r="68" spans="9:18" ht="13.5">
      <c r="I68" s="10"/>
      <c r="J68" s="9"/>
      <c r="Q68" s="8"/>
      <c r="R68" s="7"/>
    </row>
    <row r="69" spans="9:18" ht="13.5">
      <c r="I69" s="10"/>
      <c r="J69" s="9"/>
      <c r="Q69" s="8"/>
      <c r="R69" s="7"/>
    </row>
  </sheetData>
  <mergeCells count="48">
    <mergeCell ref="E6:F7"/>
    <mergeCell ref="G6:H7"/>
    <mergeCell ref="C6:D7"/>
    <mergeCell ref="M6:N7"/>
    <mergeCell ref="A8:B8"/>
    <mergeCell ref="A10:B10"/>
    <mergeCell ref="A11:B11"/>
    <mergeCell ref="A6:B7"/>
    <mergeCell ref="I6:J7"/>
    <mergeCell ref="A9:B9"/>
    <mergeCell ref="K6:L7"/>
    <mergeCell ref="A26:B26"/>
    <mergeCell ref="A23:B23"/>
    <mergeCell ref="A24:B24"/>
    <mergeCell ref="A12:B12"/>
    <mergeCell ref="A13:B13"/>
    <mergeCell ref="A14:B14"/>
    <mergeCell ref="A16:B16"/>
    <mergeCell ref="A17:B17"/>
    <mergeCell ref="A18:B18"/>
    <mergeCell ref="A15:B15"/>
    <mergeCell ref="A27:B27"/>
    <mergeCell ref="A19:B19"/>
    <mergeCell ref="A20:B20"/>
    <mergeCell ref="A21:B21"/>
    <mergeCell ref="A25:B25"/>
    <mergeCell ref="A22:B22"/>
    <mergeCell ref="A36:B36"/>
    <mergeCell ref="A34:B34"/>
    <mergeCell ref="A28:B28"/>
    <mergeCell ref="A29:B29"/>
    <mergeCell ref="A31:B31"/>
    <mergeCell ref="A32:B32"/>
    <mergeCell ref="A33:B33"/>
    <mergeCell ref="A30:B30"/>
    <mergeCell ref="I57:J57"/>
    <mergeCell ref="I58:J58"/>
    <mergeCell ref="I59:J59"/>
    <mergeCell ref="I60:J60"/>
    <mergeCell ref="I61:J61"/>
    <mergeCell ref="I62:J62"/>
    <mergeCell ref="I66:J66"/>
    <mergeCell ref="I67:J67"/>
    <mergeCell ref="I68:J68"/>
    <mergeCell ref="I69:J69"/>
    <mergeCell ref="I63:J63"/>
    <mergeCell ref="I64:J64"/>
    <mergeCell ref="I65:J65"/>
  </mergeCells>
  <printOptions horizontalCentered="1" gridLines="1" gridLinesSet="0"/>
  <pageMargins left="0.25" right="0.25" top="0.75" bottom="0.75" header="0.3" footer="0.3"/>
  <pageSetup paperSize="9" scale="9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2.3</vt:lpstr>
      <vt:lpstr>'Table 2.3'!Print_Area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2022-04-01T14:10:09Z</dcterms:created>
  <dcterms:modified xsi:type="dcterms:W3CDTF">2022-04-01T14:10:30Z</dcterms:modified>
</cp:coreProperties>
</file>