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5" sheetId="1" r:id="rId1"/>
  </sheets>
  <definedNames>
    <definedName name="_xlnm.Print_Area" localSheetId="0">'Table 2.5'!$A$1:$Q$35</definedName>
    <definedName name="Z_7D5F35CD_26AA_460E_BE95_23E2A00512DF_.wvu.PrintArea" localSheetId="0" hidden="1">'Table 2.5'!$A$1:$N$48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D13" i="1"/>
  <c r="E13" i="1"/>
  <c r="D30" i="1"/>
  <c r="E30" i="1"/>
  <c r="D35" i="1"/>
  <c r="D34" i="1" s="1"/>
  <c r="E35" i="1"/>
  <c r="E34" i="1" s="1"/>
</calcChain>
</file>

<file path=xl/sharedStrings.xml><?xml version="1.0" encoding="utf-8"?>
<sst xmlns="http://schemas.openxmlformats.org/spreadsheetml/2006/main" count="95" uniqueCount="40">
  <si>
    <t>UF6</t>
  </si>
  <si>
    <t xml:space="preserve">NEA </t>
  </si>
  <si>
    <t>OECD</t>
  </si>
  <si>
    <r>
      <t>UO</t>
    </r>
    <r>
      <rPr>
        <vertAlign val="subscript"/>
        <sz val="9"/>
        <rFont val="Arial Narrow"/>
        <family val="2"/>
      </rPr>
      <t>2</t>
    </r>
  </si>
  <si>
    <r>
      <t>UF</t>
    </r>
    <r>
      <rPr>
        <vertAlign val="subscript"/>
        <sz val="9"/>
        <rFont val="Arial Narrow"/>
        <family val="2"/>
      </rPr>
      <t>6</t>
    </r>
  </si>
  <si>
    <t>Korea</t>
  </si>
  <si>
    <t>N/A</t>
  </si>
  <si>
    <t>(a)</t>
  </si>
  <si>
    <t>Japan</t>
  </si>
  <si>
    <t>Pacific</t>
  </si>
  <si>
    <t>United Kingdom</t>
  </si>
  <si>
    <t xml:space="preserve">Switzerland      </t>
  </si>
  <si>
    <t xml:space="preserve">Sweden </t>
  </si>
  <si>
    <t>Spain</t>
  </si>
  <si>
    <t>Slovenia</t>
  </si>
  <si>
    <t>Slovak Republic*</t>
  </si>
  <si>
    <t>Russia*</t>
  </si>
  <si>
    <t>Romania*</t>
  </si>
  <si>
    <t>Netherlands</t>
  </si>
  <si>
    <t>Hungary</t>
  </si>
  <si>
    <t>Germany</t>
  </si>
  <si>
    <t>France</t>
  </si>
  <si>
    <t>271-761</t>
  </si>
  <si>
    <t>510-550</t>
  </si>
  <si>
    <t>690-750</t>
  </si>
  <si>
    <t>Finland</t>
  </si>
  <si>
    <t>Czech Republic</t>
  </si>
  <si>
    <t>Bulgaria</t>
  </si>
  <si>
    <t>Belgium</t>
  </si>
  <si>
    <t>Eurasia</t>
  </si>
  <si>
    <t>United States</t>
  </si>
  <si>
    <t>Mexico*</t>
  </si>
  <si>
    <t>Canada</t>
  </si>
  <si>
    <t>Argentina*</t>
  </si>
  <si>
    <t>Americas</t>
  </si>
  <si>
    <r>
      <t>From U</t>
    </r>
    <r>
      <rPr>
        <b/>
        <vertAlign val="subscript"/>
        <sz val="9"/>
        <rFont val="Arial Narrow"/>
        <family val="2"/>
      </rPr>
      <t>3</t>
    </r>
    <r>
      <rPr>
        <b/>
        <sz val="9"/>
        <rFont val="Arial Narrow"/>
        <family val="2"/>
      </rPr>
      <t>O</t>
    </r>
    <r>
      <rPr>
        <b/>
        <vertAlign val="subscript"/>
        <sz val="9"/>
        <rFont val="Arial Narrow"/>
        <family val="2"/>
      </rPr>
      <t xml:space="preserve">8 </t>
    </r>
    <r>
      <rPr>
        <b/>
        <sz val="9"/>
        <rFont val="Arial Narrow"/>
        <family val="2"/>
      </rPr>
      <t>to</t>
    </r>
  </si>
  <si>
    <t>Country</t>
  </si>
  <si>
    <t>(tU/year)</t>
  </si>
  <si>
    <t>Conversion requirements</t>
  </si>
  <si>
    <t>Table 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</si>
</sst>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\ ##0"/>
    <numFmt numFmtId="165" formatCode="0;;&quot;-&quot;"/>
  </numFmts>
  <fonts count="28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10"/>
      <color rgb="FFFF0000"/>
      <name val="Helvetica"/>
      <family val="2"/>
    </font>
    <font>
      <sz val="10"/>
      <color rgb="FFFF0000"/>
      <name val="Arial"/>
      <family val="2"/>
    </font>
    <font>
      <strike/>
      <sz val="10"/>
      <color rgb="FFFF0000"/>
      <name val="Cambria"/>
      <family val="1"/>
    </font>
    <font>
      <sz val="8"/>
      <color rgb="FFFF0000"/>
      <name val="Helvetica"/>
      <family val="2"/>
    </font>
    <font>
      <sz val="10"/>
      <color indexed="10"/>
      <name val="Helvetica"/>
      <family val="2"/>
    </font>
    <font>
      <sz val="10"/>
      <color indexed="10"/>
      <name val="Arial"/>
      <family val="2"/>
    </font>
    <font>
      <strike/>
      <sz val="10"/>
      <color indexed="10"/>
      <name val="Helvetica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trike/>
      <sz val="10"/>
      <name val="Cambria"/>
      <family val="1"/>
    </font>
    <font>
      <i/>
      <sz val="10"/>
      <color indexed="10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b/>
      <sz val="9"/>
      <color rgb="FFFF0000"/>
      <name val="Arial Narrow"/>
      <family val="2"/>
    </font>
    <font>
      <vertAlign val="superscript"/>
      <sz val="9"/>
      <color rgb="FFFF0000"/>
      <name val="Arial Narrow"/>
      <family val="2"/>
    </font>
    <font>
      <vertAlign val="superscript"/>
      <sz val="9"/>
      <name val="Arial Narrow"/>
      <family val="2"/>
    </font>
    <font>
      <vertAlign val="subscript"/>
      <sz val="9"/>
      <name val="Arial Narrow"/>
      <family val="2"/>
    </font>
    <font>
      <b/>
      <vertAlign val="subscript"/>
      <sz val="9"/>
      <name val="Arial Narrow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b/>
      <sz val="11"/>
      <color rgb="FF2A8344"/>
      <name val="Caecilia Roman"/>
      <family val="1"/>
    </font>
    <font>
      <sz val="11"/>
      <color rgb="FF2A8344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Font="1"/>
    <xf numFmtId="0" fontId="9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center"/>
    </xf>
    <xf numFmtId="164" fontId="10" fillId="0" borderId="0" xfId="0" applyNumberFormat="1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3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14" fillId="0" borderId="0" xfId="0" applyFont="1" applyBorder="1" applyAlignment="1">
      <alignment horizontal="right"/>
    </xf>
    <xf numFmtId="0" fontId="7" fillId="0" borderId="0" xfId="0" applyFont="1" applyBorder="1" applyAlignment="1"/>
    <xf numFmtId="164" fontId="7" fillId="0" borderId="0" xfId="1" applyNumberFormat="1" applyFont="1" applyBorder="1" applyAlignment="1"/>
    <xf numFmtId="0" fontId="7" fillId="0" borderId="0" xfId="0" applyNumberFormat="1" applyFont="1" applyBorder="1" applyAlignment="1"/>
    <xf numFmtId="0" fontId="7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5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164" fontId="16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2" fillId="0" borderId="0" xfId="0" applyFont="1" applyFill="1" applyAlignment="1"/>
    <xf numFmtId="0" fontId="17" fillId="2" borderId="1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right" vertical="center"/>
    </xf>
    <xf numFmtId="164" fontId="18" fillId="2" borderId="1" xfId="1" applyNumberFormat="1" applyFont="1" applyFill="1" applyBorder="1" applyAlignment="1">
      <alignment vertical="center"/>
    </xf>
    <xf numFmtId="164" fontId="18" fillId="2" borderId="2" xfId="1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right" vertical="center"/>
    </xf>
    <xf numFmtId="164" fontId="15" fillId="2" borderId="3" xfId="1" applyNumberFormat="1" applyFont="1" applyFill="1" applyBorder="1" applyAlignment="1">
      <alignment horizontal="right" vertical="center"/>
    </xf>
    <xf numFmtId="164" fontId="15" fillId="2" borderId="4" xfId="1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164" fontId="17" fillId="2" borderId="5" xfId="1" applyNumberFormat="1" applyFont="1" applyFill="1" applyBorder="1" applyAlignment="1">
      <alignment vertical="center"/>
    </xf>
    <xf numFmtId="164" fontId="17" fillId="2" borderId="6" xfId="1" applyNumberFormat="1" applyFont="1" applyFill="1" applyBorder="1" applyAlignment="1">
      <alignment horizontal="right" vertical="center"/>
    </xf>
    <xf numFmtId="0" fontId="17" fillId="2" borderId="5" xfId="0" applyFont="1" applyFill="1" applyBorder="1" applyAlignment="1">
      <alignment vertical="center"/>
    </xf>
    <xf numFmtId="0" fontId="19" fillId="2" borderId="7" xfId="0" applyFont="1" applyFill="1" applyBorder="1" applyAlignment="1">
      <alignment vertical="center"/>
    </xf>
    <xf numFmtId="164" fontId="15" fillId="2" borderId="8" xfId="1" applyNumberFormat="1" applyFont="1" applyFill="1" applyBorder="1" applyAlignment="1">
      <alignment horizontal="right" vertical="center"/>
    </xf>
    <xf numFmtId="164" fontId="15" fillId="2" borderId="0" xfId="1" applyNumberFormat="1" applyFont="1" applyFill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15" fillId="2" borderId="10" xfId="0" applyFont="1" applyFill="1" applyBorder="1" applyAlignment="1">
      <alignment horizontal="left" vertical="center"/>
    </xf>
    <xf numFmtId="164" fontId="17" fillId="0" borderId="5" xfId="1" applyNumberFormat="1" applyFont="1" applyFill="1" applyBorder="1" applyAlignment="1">
      <alignment vertical="center"/>
    </xf>
    <xf numFmtId="164" fontId="16" fillId="0" borderId="6" xfId="1" applyNumberFormat="1" applyFont="1" applyFill="1" applyBorder="1" applyAlignment="1">
      <alignment horizontal="right" vertical="center"/>
    </xf>
    <xf numFmtId="0" fontId="16" fillId="0" borderId="5" xfId="0" applyFont="1" applyFill="1" applyBorder="1" applyAlignment="1">
      <alignment vertical="center"/>
    </xf>
    <xf numFmtId="164" fontId="16" fillId="0" borderId="10" xfId="1" applyNumberFormat="1" applyFont="1" applyFill="1" applyBorder="1" applyAlignment="1">
      <alignment horizontal="right" vertical="center"/>
    </xf>
    <xf numFmtId="164" fontId="16" fillId="0" borderId="5" xfId="1" applyNumberFormat="1" applyFont="1" applyFill="1" applyBorder="1" applyAlignment="1">
      <alignment vertical="center"/>
    </xf>
    <xf numFmtId="0" fontId="20" fillId="0" borderId="5" xfId="0" applyFont="1" applyBorder="1" applyAlignment="1">
      <alignment vertical="center"/>
    </xf>
    <xf numFmtId="164" fontId="16" fillId="0" borderId="11" xfId="1" applyNumberFormat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164" fontId="17" fillId="0" borderId="7" xfId="1" applyNumberFormat="1" applyFont="1" applyFill="1" applyBorder="1" applyAlignment="1">
      <alignment vertical="center"/>
    </xf>
    <xf numFmtId="164" fontId="16" fillId="0" borderId="7" xfId="1" applyNumberFormat="1" applyFont="1" applyFill="1" applyBorder="1" applyAlignment="1">
      <alignment vertical="center"/>
    </xf>
    <xf numFmtId="164" fontId="16" fillId="0" borderId="8" xfId="1" applyNumberFormat="1" applyFont="1" applyFill="1" applyBorder="1" applyAlignment="1">
      <alignment horizontal="right" vertical="center"/>
    </xf>
    <xf numFmtId="0" fontId="20" fillId="0" borderId="7" xfId="0" applyFont="1" applyBorder="1" applyAlignment="1">
      <alignment vertical="center"/>
    </xf>
    <xf numFmtId="164" fontId="16" fillId="0" borderId="9" xfId="1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16" fillId="3" borderId="8" xfId="0" applyFont="1" applyFill="1" applyBorder="1" applyAlignment="1">
      <alignment horizontal="left" vertical="center"/>
    </xf>
    <xf numFmtId="165" fontId="16" fillId="0" borderId="7" xfId="1" applyNumberFormat="1" applyFont="1" applyBorder="1" applyAlignment="1">
      <alignment vertical="center"/>
    </xf>
    <xf numFmtId="165" fontId="16" fillId="0" borderId="0" xfId="1" applyNumberFormat="1" applyFont="1" applyBorder="1" applyAlignment="1">
      <alignment horizontal="right" vertical="center"/>
    </xf>
    <xf numFmtId="165" fontId="16" fillId="0" borderId="8" xfId="1" applyNumberFormat="1" applyFont="1" applyBorder="1" applyAlignment="1">
      <alignment horizontal="right" vertical="center"/>
    </xf>
    <xf numFmtId="164" fontId="16" fillId="0" borderId="7" xfId="1" applyNumberFormat="1" applyFont="1" applyBorder="1" applyAlignment="1">
      <alignment vertical="center"/>
    </xf>
    <xf numFmtId="164" fontId="16" fillId="0" borderId="0" xfId="1" applyNumberFormat="1" applyFont="1" applyBorder="1" applyAlignment="1">
      <alignment horizontal="right" vertical="center"/>
    </xf>
    <xf numFmtId="164" fontId="18" fillId="2" borderId="7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right" vertical="center"/>
    </xf>
    <xf numFmtId="164" fontId="18" fillId="2" borderId="8" xfId="0" applyNumberFormat="1" applyFont="1" applyFill="1" applyBorder="1" applyAlignment="1">
      <alignment horizontal="right" vertical="center"/>
    </xf>
    <xf numFmtId="0" fontId="17" fillId="2" borderId="7" xfId="0" applyFont="1" applyFill="1" applyBorder="1" applyAlignment="1">
      <alignment vertical="center"/>
    </xf>
    <xf numFmtId="0" fontId="17" fillId="2" borderId="0" xfId="0" applyFont="1" applyFill="1" applyBorder="1" applyAlignment="1">
      <alignment horizontal="right" vertical="center"/>
    </xf>
    <xf numFmtId="164" fontId="18" fillId="2" borderId="7" xfId="1" applyNumberFormat="1" applyFont="1" applyFill="1" applyBorder="1" applyAlignment="1">
      <alignment vertical="center"/>
    </xf>
    <xf numFmtId="164" fontId="18" fillId="2" borderId="0" xfId="1" applyNumberFormat="1" applyFont="1" applyFill="1" applyBorder="1" applyAlignment="1">
      <alignment horizontal="right" vertical="center"/>
    </xf>
    <xf numFmtId="0" fontId="17" fillId="2" borderId="7" xfId="0" applyFont="1" applyFill="1" applyBorder="1" applyAlignment="1">
      <alignment horizontal="right" vertical="center"/>
    </xf>
    <xf numFmtId="164" fontId="15" fillId="2" borderId="0" xfId="1" applyNumberFormat="1" applyFont="1" applyFill="1" applyBorder="1" applyAlignment="1">
      <alignment horizontal="right" vertical="center"/>
    </xf>
    <xf numFmtId="164" fontId="15" fillId="2" borderId="9" xfId="1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left" vertical="center"/>
    </xf>
    <xf numFmtId="0" fontId="6" fillId="0" borderId="0" xfId="0" applyFont="1" applyFill="1" applyAlignment="1"/>
    <xf numFmtId="0" fontId="17" fillId="0" borderId="7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17" fillId="0" borderId="7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164" fontId="16" fillId="0" borderId="8" xfId="1" applyNumberFormat="1" applyFont="1" applyBorder="1" applyAlignment="1">
      <alignment horizontal="right" vertical="center"/>
    </xf>
    <xf numFmtId="164" fontId="17" fillId="0" borderId="7" xfId="1" applyNumberFormat="1" applyFont="1" applyBorder="1" applyAlignment="1">
      <alignment vertical="center"/>
    </xf>
    <xf numFmtId="165" fontId="16" fillId="0" borderId="8" xfId="1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" fillId="4" borderId="0" xfId="0" applyFont="1" applyFill="1" applyAlignment="1"/>
    <xf numFmtId="0" fontId="17" fillId="0" borderId="7" xfId="0" applyFont="1" applyFill="1" applyBorder="1" applyAlignment="1">
      <alignment horizontal="center" vertical="center"/>
    </xf>
    <xf numFmtId="164" fontId="16" fillId="0" borderId="7" xfId="1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right" vertical="center"/>
    </xf>
    <xf numFmtId="0" fontId="16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164" fontId="18" fillId="2" borderId="7" xfId="0" applyNumberFormat="1" applyFont="1" applyFill="1" applyBorder="1" applyAlignment="1">
      <alignment horizontal="center" vertical="center"/>
    </xf>
    <xf numFmtId="164" fontId="18" fillId="2" borderId="8" xfId="1" applyNumberFormat="1" applyFont="1" applyFill="1" applyBorder="1" applyAlignment="1">
      <alignment horizontal="right" vertical="center"/>
    </xf>
    <xf numFmtId="0" fontId="20" fillId="2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left" vertical="center"/>
    </xf>
    <xf numFmtId="164" fontId="18" fillId="2" borderId="12" xfId="0" applyNumberFormat="1" applyFont="1" applyFill="1" applyBorder="1" applyAlignment="1">
      <alignment horizontal="center" vertical="center"/>
    </xf>
    <xf numFmtId="164" fontId="18" fillId="2" borderId="13" xfId="0" applyNumberFormat="1" applyFont="1" applyFill="1" applyBorder="1" applyAlignment="1">
      <alignment horizontal="right" vertical="center"/>
    </xf>
    <xf numFmtId="164" fontId="15" fillId="2" borderId="12" xfId="0" applyNumberFormat="1" applyFont="1" applyFill="1" applyBorder="1" applyAlignment="1">
      <alignment horizontal="center" vertical="center"/>
    </xf>
    <xf numFmtId="164" fontId="15" fillId="2" borderId="13" xfId="0" applyNumberFormat="1" applyFont="1" applyFill="1" applyBorder="1" applyAlignment="1">
      <alignment horizontal="right" vertical="center"/>
    </xf>
    <xf numFmtId="164" fontId="15" fillId="2" borderId="14" xfId="0" applyNumberFormat="1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left" vertical="center"/>
    </xf>
    <xf numFmtId="0" fontId="15" fillId="2" borderId="15" xfId="0" applyFont="1" applyFill="1" applyBorder="1" applyAlignment="1">
      <alignment horizontal="left" vertical="center"/>
    </xf>
    <xf numFmtId="0" fontId="15" fillId="5" borderId="5" xfId="0" applyFont="1" applyFill="1" applyBorder="1" applyAlignment="1">
      <alignment vertical="center"/>
    </xf>
    <xf numFmtId="0" fontId="15" fillId="5" borderId="6" xfId="0" applyFont="1" applyFill="1" applyBorder="1" applyAlignment="1">
      <alignment vertical="center"/>
    </xf>
    <xf numFmtId="0" fontId="15" fillId="5" borderId="5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/>
    </xf>
    <xf numFmtId="0" fontId="15" fillId="3" borderId="10" xfId="0" applyFont="1" applyFill="1" applyBorder="1" applyAlignment="1">
      <alignment horizontal="left" vertical="center"/>
    </xf>
    <xf numFmtId="0" fontId="15" fillId="5" borderId="12" xfId="0" applyFont="1" applyFill="1" applyBorder="1" applyAlignment="1">
      <alignment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center"/>
    </xf>
    <xf numFmtId="0" fontId="15" fillId="3" borderId="15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/>
    <xf numFmtId="0" fontId="25" fillId="0" borderId="0" xfId="0" applyFont="1"/>
    <xf numFmtId="0" fontId="26" fillId="0" borderId="0" xfId="0" applyFont="1" applyAlignment="1">
      <alignment horizontal="center"/>
    </xf>
    <xf numFmtId="0" fontId="27" fillId="0" borderId="0" xfId="0" applyFont="1"/>
    <xf numFmtId="0" fontId="26" fillId="0" borderId="0" xfId="0" applyFont="1"/>
    <xf numFmtId="0" fontId="24" fillId="0" borderId="0" xfId="0" applyFont="1" applyBorder="1"/>
    <xf numFmtId="0" fontId="2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72414</xdr:colOff>
      <xdr:row>37</xdr:row>
      <xdr:rowOff>218</xdr:rowOff>
    </xdr:from>
    <xdr:to>
      <xdr:col>5</xdr:col>
      <xdr:colOff>152400</xdr:colOff>
      <xdr:row>40</xdr:row>
      <xdr:rowOff>125874</xdr:rowOff>
    </xdr:to>
    <xdr:sp macro="" textlink="">
      <xdr:nvSpPr>
        <xdr:cNvPr id="2" name="TextBox 1"/>
        <xdr:cNvSpPr txBox="1"/>
      </xdr:nvSpPr>
      <xdr:spPr>
        <a:xfrm>
          <a:off x="72414" y="6362918"/>
          <a:ext cx="3127986" cy="6114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Provisional data. </a:t>
          </a:r>
        </a:p>
        <a:p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 Secretariat estimate; N/A Not available.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8"/>
  <sheetViews>
    <sheetView tabSelected="1" zoomScaleNormal="100" workbookViewId="0">
      <selection activeCell="P35" sqref="P35"/>
    </sheetView>
  </sheetViews>
  <sheetFormatPr defaultRowHeight="12.75"/>
  <cols>
    <col min="1" max="1" width="2.85546875" customWidth="1"/>
    <col min="2" max="2" width="12.5703125" style="1" customWidth="1"/>
    <col min="3" max="3" width="10.28515625" style="2" customWidth="1"/>
    <col min="4" max="4" width="12.5703125" style="1" customWidth="1"/>
    <col min="5" max="5" width="8.5703125" style="1" customWidth="1"/>
    <col min="6" max="6" width="3.140625" style="1" customWidth="1"/>
    <col min="7" max="7" width="10.28515625" style="1" customWidth="1"/>
    <col min="8" max="8" width="4.42578125" style="2" customWidth="1"/>
    <col min="9" max="9" width="9.85546875" style="1" customWidth="1"/>
    <col min="10" max="10" width="3.5703125" style="1" customWidth="1"/>
    <col min="11" max="11" width="9" style="1" customWidth="1"/>
    <col min="12" max="12" width="3.5703125" style="1" customWidth="1"/>
    <col min="13" max="13" width="10.42578125" style="1" customWidth="1"/>
    <col min="14" max="14" width="3.140625" style="1" customWidth="1"/>
    <col min="15" max="15" width="11.140625" customWidth="1"/>
    <col min="16" max="16" width="3.140625" customWidth="1"/>
    <col min="17" max="17" width="13.42578125" customWidth="1"/>
    <col min="18" max="18" width="15.140625" customWidth="1"/>
  </cols>
  <sheetData>
    <row r="1" spans="1:18" ht="15">
      <c r="A1" s="160" t="s">
        <v>39</v>
      </c>
      <c r="B1" s="159"/>
      <c r="C1" s="162"/>
      <c r="D1" s="148"/>
      <c r="E1" s="148"/>
      <c r="F1" s="148"/>
      <c r="G1" s="148"/>
      <c r="H1" s="154"/>
      <c r="I1" s="148"/>
      <c r="J1" s="148"/>
      <c r="K1" s="148"/>
      <c r="L1" s="148"/>
      <c r="M1" s="148"/>
      <c r="N1" s="148"/>
      <c r="O1" s="161"/>
      <c r="P1" s="156"/>
      <c r="Q1" s="155"/>
    </row>
    <row r="2" spans="1:18" s="1" customFormat="1" ht="15">
      <c r="A2" s="160" t="s">
        <v>38</v>
      </c>
      <c r="B2" s="159"/>
      <c r="C2" s="158"/>
      <c r="D2" s="148"/>
      <c r="E2" s="148"/>
      <c r="F2" s="148"/>
      <c r="G2" s="148"/>
      <c r="H2" s="154"/>
      <c r="I2" s="148"/>
      <c r="J2" s="148"/>
      <c r="K2" s="148"/>
      <c r="L2" s="148"/>
      <c r="M2" s="157"/>
      <c r="N2" s="156"/>
      <c r="Q2" s="155"/>
    </row>
    <row r="3" spans="1:18" s="1" customFormat="1" ht="15">
      <c r="A3" s="148"/>
      <c r="B3" s="148"/>
      <c r="C3" s="154"/>
      <c r="D3" s="148"/>
      <c r="E3" s="148"/>
      <c r="F3" s="148"/>
      <c r="G3" s="148"/>
      <c r="H3" s="154"/>
      <c r="I3" s="148"/>
      <c r="J3" s="148"/>
      <c r="K3" s="148"/>
      <c r="L3" s="148"/>
      <c r="M3" s="148"/>
      <c r="N3" s="148"/>
    </row>
    <row r="4" spans="1:18" s="147" customFormat="1" ht="17.100000000000001" customHeight="1">
      <c r="A4" s="150" t="s">
        <v>37</v>
      </c>
      <c r="B4" s="153"/>
      <c r="C4" s="152"/>
      <c r="D4" s="150"/>
      <c r="E4" s="150"/>
      <c r="F4" s="150"/>
      <c r="G4" s="150"/>
      <c r="H4" s="151"/>
      <c r="I4" s="150"/>
      <c r="J4" s="150"/>
      <c r="K4" s="150"/>
      <c r="L4" s="150"/>
      <c r="M4" s="150"/>
      <c r="N4" s="150"/>
      <c r="Q4" s="149"/>
      <c r="R4" s="148"/>
    </row>
    <row r="5" spans="1:18" s="30" customFormat="1" ht="15" customHeight="1">
      <c r="A5" s="146" t="s">
        <v>36</v>
      </c>
      <c r="B5" s="145"/>
      <c r="C5" s="144" t="s">
        <v>35</v>
      </c>
      <c r="D5" s="144">
        <v>2019</v>
      </c>
      <c r="E5" s="143">
        <v>2020</v>
      </c>
      <c r="F5" s="141"/>
      <c r="G5" s="143">
        <v>2025</v>
      </c>
      <c r="H5" s="140"/>
      <c r="I5" s="141">
        <v>2030</v>
      </c>
      <c r="J5" s="142"/>
      <c r="K5" s="141">
        <v>2035</v>
      </c>
      <c r="L5" s="142"/>
      <c r="M5" s="141">
        <v>2040</v>
      </c>
      <c r="N5" s="140"/>
    </row>
    <row r="6" spans="1:18" s="30" customFormat="1" ht="15" customHeight="1">
      <c r="A6" s="139"/>
      <c r="B6" s="138"/>
      <c r="C6" s="137"/>
      <c r="D6" s="137"/>
      <c r="E6" s="136"/>
      <c r="F6" s="134"/>
      <c r="G6" s="135"/>
      <c r="H6" s="131"/>
      <c r="I6" s="134"/>
      <c r="J6" s="133"/>
      <c r="K6" s="134"/>
      <c r="L6" s="133"/>
      <c r="M6" s="132"/>
      <c r="N6" s="131"/>
    </row>
    <row r="7" spans="1:18" s="30" customFormat="1" ht="14.25" customHeight="1">
      <c r="A7" s="130" t="s">
        <v>34</v>
      </c>
      <c r="B7" s="129"/>
      <c r="C7" s="128" t="s">
        <v>0</v>
      </c>
      <c r="D7" s="127">
        <f>D8+D11+D12</f>
        <v>16014</v>
      </c>
      <c r="E7" s="126">
        <f>E8+E11+E12</f>
        <v>18814</v>
      </c>
      <c r="F7" s="125"/>
      <c r="G7" s="124"/>
      <c r="H7" s="123"/>
      <c r="I7" s="124"/>
      <c r="J7" s="123"/>
      <c r="K7" s="124"/>
      <c r="L7" s="123"/>
      <c r="M7" s="124"/>
      <c r="N7" s="123"/>
    </row>
    <row r="8" spans="1:18" s="30" customFormat="1" ht="14.25" customHeight="1">
      <c r="A8" s="81" t="s">
        <v>33</v>
      </c>
      <c r="B8" s="80"/>
      <c r="C8" s="79" t="s">
        <v>4</v>
      </c>
      <c r="D8" s="78">
        <v>0</v>
      </c>
      <c r="E8" s="42">
        <v>0</v>
      </c>
      <c r="F8" s="122"/>
      <c r="G8" s="76" t="s">
        <v>6</v>
      </c>
      <c r="H8" s="75"/>
      <c r="I8" s="42" t="s">
        <v>6</v>
      </c>
      <c r="J8" s="75"/>
      <c r="K8" s="76" t="s">
        <v>6</v>
      </c>
      <c r="L8" s="75"/>
      <c r="M8" s="42" t="s">
        <v>6</v>
      </c>
      <c r="N8" s="111"/>
    </row>
    <row r="9" spans="1:18" s="30" customFormat="1" ht="14.25" customHeight="1">
      <c r="A9" s="81"/>
      <c r="B9" s="80"/>
      <c r="C9" s="79" t="s">
        <v>3</v>
      </c>
      <c r="D9" s="78">
        <v>196</v>
      </c>
      <c r="E9" s="42">
        <v>196</v>
      </c>
      <c r="F9" s="122"/>
      <c r="G9" s="76" t="s">
        <v>6</v>
      </c>
      <c r="H9" s="75"/>
      <c r="I9" s="42" t="s">
        <v>6</v>
      </c>
      <c r="J9" s="75"/>
      <c r="K9" s="76" t="s">
        <v>6</v>
      </c>
      <c r="L9" s="75"/>
      <c r="M9" s="42" t="s">
        <v>6</v>
      </c>
      <c r="N9" s="111"/>
    </row>
    <row r="10" spans="1:18" s="44" customFormat="1" ht="14.25" customHeight="1">
      <c r="A10" s="81" t="s">
        <v>32</v>
      </c>
      <c r="B10" s="80"/>
      <c r="C10" s="79" t="s">
        <v>3</v>
      </c>
      <c r="D10" s="78">
        <v>1770</v>
      </c>
      <c r="E10" s="42">
        <v>1715</v>
      </c>
      <c r="F10" s="121"/>
      <c r="G10" s="76">
        <v>1160</v>
      </c>
      <c r="H10" s="101"/>
      <c r="I10" s="42">
        <v>1395</v>
      </c>
      <c r="J10" s="101"/>
      <c r="K10" s="76">
        <v>1525</v>
      </c>
      <c r="L10" s="101"/>
      <c r="M10" s="42">
        <v>1525</v>
      </c>
      <c r="N10" s="100"/>
    </row>
    <row r="11" spans="1:18" s="44" customFormat="1" ht="14.25" customHeight="1">
      <c r="A11" s="81" t="s">
        <v>31</v>
      </c>
      <c r="B11" s="80"/>
      <c r="C11" s="79" t="s">
        <v>4</v>
      </c>
      <c r="D11" s="78">
        <v>392</v>
      </c>
      <c r="E11" s="42">
        <v>392</v>
      </c>
      <c r="F11" s="121"/>
      <c r="G11" s="76" t="s">
        <v>6</v>
      </c>
      <c r="H11" s="75"/>
      <c r="I11" s="42" t="s">
        <v>6</v>
      </c>
      <c r="J11" s="75"/>
      <c r="K11" s="76" t="s">
        <v>6</v>
      </c>
      <c r="L11" s="75"/>
      <c r="M11" s="42" t="s">
        <v>6</v>
      </c>
      <c r="N11" s="74"/>
    </row>
    <row r="12" spans="1:18" s="44" customFormat="1" ht="14.25" customHeight="1">
      <c r="A12" s="81" t="s">
        <v>30</v>
      </c>
      <c r="B12" s="80"/>
      <c r="C12" s="79" t="s">
        <v>4</v>
      </c>
      <c r="D12" s="78">
        <v>15622</v>
      </c>
      <c r="E12" s="42">
        <v>18422</v>
      </c>
      <c r="F12" s="121" t="s">
        <v>7</v>
      </c>
      <c r="G12" s="76">
        <v>16736</v>
      </c>
      <c r="H12" s="75"/>
      <c r="I12" s="42">
        <v>14051</v>
      </c>
      <c r="J12" s="75"/>
      <c r="K12" s="76">
        <v>13163</v>
      </c>
      <c r="L12" s="75"/>
      <c r="M12" s="42">
        <v>14570</v>
      </c>
      <c r="N12" s="74"/>
    </row>
    <row r="13" spans="1:18" s="30" customFormat="1" ht="14.25" customHeight="1">
      <c r="A13" s="98" t="s">
        <v>29</v>
      </c>
      <c r="B13" s="97"/>
      <c r="C13" s="61" t="s">
        <v>0</v>
      </c>
      <c r="D13" s="96">
        <f>SUM(D14:D29)-D22</f>
        <v>20427</v>
      </c>
      <c r="E13" s="95">
        <f>SUM(E14:E29)-E22</f>
        <v>19889</v>
      </c>
      <c r="F13" s="120"/>
      <c r="G13" s="119"/>
      <c r="H13" s="92"/>
      <c r="I13" s="91"/>
      <c r="J13" s="90"/>
      <c r="K13" s="119"/>
      <c r="L13" s="118"/>
      <c r="M13" s="93"/>
      <c r="N13" s="92"/>
    </row>
    <row r="14" spans="1:18" s="30" customFormat="1" ht="14.25" customHeight="1">
      <c r="A14" s="81" t="s">
        <v>28</v>
      </c>
      <c r="B14" s="80"/>
      <c r="C14" s="79" t="s">
        <v>4</v>
      </c>
      <c r="D14" s="78">
        <v>795</v>
      </c>
      <c r="E14" s="42">
        <v>495</v>
      </c>
      <c r="F14" s="115"/>
      <c r="G14" s="76">
        <v>0</v>
      </c>
      <c r="H14" s="75"/>
      <c r="I14" s="42">
        <v>0</v>
      </c>
      <c r="J14" s="75"/>
      <c r="K14" s="76">
        <v>0</v>
      </c>
      <c r="L14" s="75"/>
      <c r="M14" s="42">
        <v>0</v>
      </c>
      <c r="N14" s="74"/>
    </row>
    <row r="15" spans="1:18" s="44" customFormat="1" ht="14.25" customHeight="1">
      <c r="A15" s="81" t="s">
        <v>27</v>
      </c>
      <c r="B15" s="80"/>
      <c r="C15" s="79" t="s">
        <v>4</v>
      </c>
      <c r="D15" s="78">
        <v>325</v>
      </c>
      <c r="E15" s="42">
        <v>343</v>
      </c>
      <c r="F15" s="115"/>
      <c r="G15" s="76">
        <v>343</v>
      </c>
      <c r="H15" s="75"/>
      <c r="I15" s="76">
        <v>343</v>
      </c>
      <c r="J15" s="75"/>
      <c r="K15" s="76">
        <v>343</v>
      </c>
      <c r="L15" s="75"/>
      <c r="M15" s="76">
        <v>343</v>
      </c>
      <c r="N15" s="74"/>
    </row>
    <row r="16" spans="1:18" s="44" customFormat="1" ht="14.25" customHeight="1">
      <c r="A16" s="81" t="s">
        <v>26</v>
      </c>
      <c r="B16" s="80"/>
      <c r="C16" s="79" t="s">
        <v>4</v>
      </c>
      <c r="D16" s="78">
        <v>649</v>
      </c>
      <c r="E16" s="42">
        <v>592</v>
      </c>
      <c r="F16" s="117"/>
      <c r="G16" s="76">
        <v>540</v>
      </c>
      <c r="H16" s="75"/>
      <c r="I16" s="42">
        <v>630</v>
      </c>
      <c r="J16" s="75"/>
      <c r="K16" s="76">
        <v>906</v>
      </c>
      <c r="L16" s="75"/>
      <c r="M16" s="42">
        <v>823</v>
      </c>
      <c r="N16" s="75"/>
    </row>
    <row r="17" spans="1:38" s="44" customFormat="1" ht="14.25" customHeight="1">
      <c r="A17" s="81" t="s">
        <v>25</v>
      </c>
      <c r="B17" s="80"/>
      <c r="C17" s="79" t="s">
        <v>4</v>
      </c>
      <c r="D17" s="78">
        <v>426</v>
      </c>
      <c r="E17" s="42">
        <v>710</v>
      </c>
      <c r="F17" s="109"/>
      <c r="G17" s="76" t="s">
        <v>24</v>
      </c>
      <c r="H17" s="75"/>
      <c r="I17" s="42" t="s">
        <v>23</v>
      </c>
      <c r="J17" s="75"/>
      <c r="K17" s="42" t="s">
        <v>23</v>
      </c>
      <c r="L17" s="75"/>
      <c r="M17" s="42" t="s">
        <v>22</v>
      </c>
      <c r="N17" s="74"/>
    </row>
    <row r="18" spans="1:38" s="44" customFormat="1" ht="14.25" customHeight="1">
      <c r="A18" s="81" t="s">
        <v>21</v>
      </c>
      <c r="B18" s="80"/>
      <c r="C18" s="79" t="s">
        <v>4</v>
      </c>
      <c r="D18" s="78">
        <v>6046</v>
      </c>
      <c r="E18" s="42">
        <v>6199</v>
      </c>
      <c r="F18" s="109"/>
      <c r="G18" s="106">
        <v>7200</v>
      </c>
      <c r="H18" s="85"/>
      <c r="I18" s="106">
        <v>6700</v>
      </c>
      <c r="J18" s="85"/>
      <c r="K18" s="106">
        <v>5800</v>
      </c>
      <c r="L18" s="85"/>
      <c r="M18" s="86" t="s">
        <v>6</v>
      </c>
      <c r="N18" s="85"/>
    </row>
    <row r="19" spans="1:38" s="44" customFormat="1" ht="14.25" customHeight="1">
      <c r="A19" s="81" t="s">
        <v>20</v>
      </c>
      <c r="B19" s="80"/>
      <c r="C19" s="79" t="s">
        <v>4</v>
      </c>
      <c r="D19" s="78">
        <v>1225</v>
      </c>
      <c r="E19" s="42">
        <v>1293</v>
      </c>
      <c r="F19" s="116"/>
      <c r="G19" s="76">
        <v>0</v>
      </c>
      <c r="H19" s="101"/>
      <c r="I19" s="42">
        <v>0</v>
      </c>
      <c r="J19" s="101"/>
      <c r="K19" s="76">
        <v>0</v>
      </c>
      <c r="L19" s="101"/>
      <c r="M19" s="42">
        <v>0</v>
      </c>
      <c r="N19" s="101"/>
    </row>
    <row r="20" spans="1:38" s="44" customFormat="1" ht="14.25" customHeight="1">
      <c r="A20" s="81" t="s">
        <v>19</v>
      </c>
      <c r="B20" s="80"/>
      <c r="C20" s="79" t="s">
        <v>4</v>
      </c>
      <c r="D20" s="78">
        <v>330</v>
      </c>
      <c r="E20" s="42">
        <v>439</v>
      </c>
      <c r="F20" s="115"/>
      <c r="G20" s="106">
        <v>341</v>
      </c>
      <c r="H20" s="85"/>
      <c r="I20" s="86">
        <v>574</v>
      </c>
      <c r="J20" s="85"/>
      <c r="K20" s="106">
        <v>615</v>
      </c>
      <c r="L20" s="85"/>
      <c r="M20" s="86">
        <v>466</v>
      </c>
      <c r="N20" s="85"/>
    </row>
    <row r="21" spans="1:38" s="44" customFormat="1" ht="14.25" customHeight="1">
      <c r="A21" s="81" t="s">
        <v>18</v>
      </c>
      <c r="B21" s="80"/>
      <c r="C21" s="79" t="s">
        <v>4</v>
      </c>
      <c r="D21" s="78">
        <v>0</v>
      </c>
      <c r="E21" s="42">
        <v>0</v>
      </c>
      <c r="F21" s="115"/>
      <c r="G21" s="106">
        <v>33</v>
      </c>
      <c r="H21" s="85"/>
      <c r="I21" s="86">
        <v>65</v>
      </c>
      <c r="J21" s="85"/>
      <c r="K21" s="106">
        <v>0</v>
      </c>
      <c r="L21" s="85"/>
      <c r="M21" s="86">
        <v>0</v>
      </c>
      <c r="N21" s="107"/>
    </row>
    <row r="22" spans="1:38" s="44" customFormat="1" ht="14.25" customHeight="1">
      <c r="A22" s="81" t="s">
        <v>17</v>
      </c>
      <c r="B22" s="80"/>
      <c r="C22" s="79" t="s">
        <v>3</v>
      </c>
      <c r="D22" s="78">
        <v>240</v>
      </c>
      <c r="E22" s="42">
        <v>240</v>
      </c>
      <c r="F22" s="114"/>
      <c r="G22" s="76">
        <v>240</v>
      </c>
      <c r="H22" s="112"/>
      <c r="I22" s="41">
        <v>480</v>
      </c>
      <c r="J22" s="39"/>
      <c r="K22" s="113">
        <v>480</v>
      </c>
      <c r="L22" s="112"/>
      <c r="M22" s="41">
        <v>480</v>
      </c>
      <c r="N22" s="111"/>
    </row>
    <row r="23" spans="1:38" s="110" customFormat="1" ht="14.25" customHeight="1">
      <c r="A23" s="81" t="s">
        <v>16</v>
      </c>
      <c r="B23" s="80"/>
      <c r="C23" s="79" t="s">
        <v>4</v>
      </c>
      <c r="D23" s="78">
        <v>6270</v>
      </c>
      <c r="E23" s="42">
        <v>6270</v>
      </c>
      <c r="F23" s="39"/>
      <c r="G23" s="108" t="s">
        <v>6</v>
      </c>
      <c r="H23" s="112"/>
      <c r="I23" s="108" t="s">
        <v>6</v>
      </c>
      <c r="J23" s="39"/>
      <c r="K23" s="108" t="s">
        <v>6</v>
      </c>
      <c r="L23" s="112"/>
      <c r="M23" s="108" t="s">
        <v>6</v>
      </c>
      <c r="N23" s="111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</row>
    <row r="24" spans="1:38" s="44" customFormat="1" ht="14.25" customHeight="1">
      <c r="A24" s="81" t="s">
        <v>15</v>
      </c>
      <c r="B24" s="80"/>
      <c r="C24" s="79" t="s">
        <v>4</v>
      </c>
      <c r="D24" s="78">
        <v>290</v>
      </c>
      <c r="E24" s="42">
        <v>290</v>
      </c>
      <c r="F24" s="109"/>
      <c r="G24" s="108" t="s">
        <v>6</v>
      </c>
      <c r="H24" s="75"/>
      <c r="I24" s="108" t="s">
        <v>6</v>
      </c>
      <c r="J24" s="75"/>
      <c r="K24" s="108" t="s">
        <v>6</v>
      </c>
      <c r="L24" s="75"/>
      <c r="M24" s="108" t="s">
        <v>6</v>
      </c>
      <c r="N24" s="107"/>
    </row>
    <row r="25" spans="1:38" s="44" customFormat="1" ht="14.25" customHeight="1">
      <c r="A25" s="81" t="s">
        <v>14</v>
      </c>
      <c r="B25" s="80"/>
      <c r="C25" s="79" t="s">
        <v>4</v>
      </c>
      <c r="D25" s="78">
        <v>186</v>
      </c>
      <c r="E25" s="42">
        <v>186</v>
      </c>
      <c r="F25" s="102"/>
      <c r="G25" s="106">
        <v>186</v>
      </c>
      <c r="H25" s="85"/>
      <c r="I25" s="42">
        <v>186</v>
      </c>
      <c r="J25" s="105"/>
      <c r="K25" s="76">
        <v>186</v>
      </c>
      <c r="L25" s="105"/>
      <c r="M25" s="42">
        <v>186</v>
      </c>
      <c r="N25" s="104"/>
    </row>
    <row r="26" spans="1:38" s="103" customFormat="1" ht="14.25" customHeight="1">
      <c r="A26" s="81" t="s">
        <v>13</v>
      </c>
      <c r="B26" s="80"/>
      <c r="C26" s="79" t="s">
        <v>4</v>
      </c>
      <c r="D26" s="78">
        <v>1562</v>
      </c>
      <c r="E26" s="42">
        <v>946</v>
      </c>
      <c r="F26" s="102"/>
      <c r="G26" s="76">
        <v>1500</v>
      </c>
      <c r="H26" s="75"/>
      <c r="I26" s="42">
        <v>400</v>
      </c>
      <c r="J26" s="75"/>
      <c r="K26" s="76" t="s">
        <v>6</v>
      </c>
      <c r="L26" s="75"/>
      <c r="M26" s="42" t="s">
        <v>6</v>
      </c>
      <c r="N26" s="74"/>
    </row>
    <row r="27" spans="1:38" s="44" customFormat="1" ht="14.25" customHeight="1">
      <c r="A27" s="81" t="s">
        <v>12</v>
      </c>
      <c r="B27" s="80"/>
      <c r="C27" s="79" t="s">
        <v>4</v>
      </c>
      <c r="D27" s="78">
        <v>950</v>
      </c>
      <c r="E27" s="42">
        <v>950</v>
      </c>
      <c r="F27" s="102"/>
      <c r="G27" s="76">
        <v>1000</v>
      </c>
      <c r="H27" s="75"/>
      <c r="I27" s="42">
        <v>1000</v>
      </c>
      <c r="J27" s="75"/>
      <c r="K27" s="76">
        <v>1000</v>
      </c>
      <c r="L27" s="75"/>
      <c r="M27" s="42">
        <v>700</v>
      </c>
      <c r="N27" s="74"/>
    </row>
    <row r="28" spans="1:38" s="44" customFormat="1" ht="14.25" customHeight="1">
      <c r="A28" s="81" t="s">
        <v>11</v>
      </c>
      <c r="B28" s="80"/>
      <c r="C28" s="79" t="s">
        <v>4</v>
      </c>
      <c r="D28" s="78">
        <v>338</v>
      </c>
      <c r="E28" s="42">
        <v>376</v>
      </c>
      <c r="F28" s="102"/>
      <c r="G28" s="76">
        <v>325</v>
      </c>
      <c r="H28" s="75"/>
      <c r="I28" s="42">
        <v>325</v>
      </c>
      <c r="J28" s="75"/>
      <c r="K28" s="76">
        <v>325</v>
      </c>
      <c r="L28" s="75"/>
      <c r="M28" s="42">
        <v>180</v>
      </c>
      <c r="N28" s="75"/>
    </row>
    <row r="29" spans="1:38" s="44" customFormat="1" ht="14.25" customHeight="1">
      <c r="A29" s="81" t="s">
        <v>10</v>
      </c>
      <c r="B29" s="80"/>
      <c r="C29" s="79" t="s">
        <v>4</v>
      </c>
      <c r="D29" s="78">
        <v>1035</v>
      </c>
      <c r="E29" s="42">
        <v>800</v>
      </c>
      <c r="F29" s="102" t="s">
        <v>7</v>
      </c>
      <c r="G29" s="76">
        <v>1520</v>
      </c>
      <c r="H29" s="101"/>
      <c r="I29" s="42">
        <v>737</v>
      </c>
      <c r="J29" s="101"/>
      <c r="K29" s="76">
        <v>795</v>
      </c>
      <c r="L29" s="75"/>
      <c r="M29" s="42">
        <v>0</v>
      </c>
      <c r="N29" s="100"/>
      <c r="P29" s="99"/>
    </row>
    <row r="30" spans="1:38" s="44" customFormat="1" ht="14.25" customHeight="1">
      <c r="A30" s="98" t="s">
        <v>9</v>
      </c>
      <c r="B30" s="97"/>
      <c r="C30" s="61" t="s">
        <v>0</v>
      </c>
      <c r="D30" s="96">
        <f>SUM(D31+D32)</f>
        <v>4000</v>
      </c>
      <c r="E30" s="95">
        <f>SUM(E31+E32)</f>
        <v>4500</v>
      </c>
      <c r="F30" s="94"/>
      <c r="G30" s="93"/>
      <c r="H30" s="92"/>
      <c r="I30" s="91"/>
      <c r="J30" s="90"/>
      <c r="K30" s="89"/>
      <c r="L30" s="87"/>
      <c r="M30" s="88"/>
      <c r="N30" s="87"/>
    </row>
    <row r="31" spans="1:38" s="44" customFormat="1" ht="14.25" customHeight="1">
      <c r="A31" s="81" t="s">
        <v>8</v>
      </c>
      <c r="B31" s="80"/>
      <c r="C31" s="79" t="s">
        <v>4</v>
      </c>
      <c r="D31" s="78">
        <v>0</v>
      </c>
      <c r="E31" s="42">
        <v>0</v>
      </c>
      <c r="F31" s="77" t="s">
        <v>7</v>
      </c>
      <c r="G31" s="86" t="s">
        <v>6</v>
      </c>
      <c r="H31" s="85"/>
      <c r="I31" s="83" t="s">
        <v>6</v>
      </c>
      <c r="J31" s="82"/>
      <c r="K31" s="84" t="s">
        <v>6</v>
      </c>
      <c r="L31" s="82"/>
      <c r="M31" s="83" t="s">
        <v>6</v>
      </c>
      <c r="N31" s="82"/>
    </row>
    <row r="32" spans="1:38" s="44" customFormat="1" ht="14.25" customHeight="1">
      <c r="A32" s="81" t="s">
        <v>5</v>
      </c>
      <c r="B32" s="80"/>
      <c r="C32" s="79" t="s">
        <v>4</v>
      </c>
      <c r="D32" s="78">
        <v>4000</v>
      </c>
      <c r="E32" s="42">
        <v>4500</v>
      </c>
      <c r="F32" s="77"/>
      <c r="G32" s="42">
        <v>4400</v>
      </c>
      <c r="H32" s="75"/>
      <c r="I32" s="42">
        <v>3500</v>
      </c>
      <c r="J32" s="75"/>
      <c r="K32" s="76">
        <v>3300</v>
      </c>
      <c r="L32" s="75"/>
      <c r="M32" s="42">
        <v>2800</v>
      </c>
      <c r="N32" s="74"/>
    </row>
    <row r="33" spans="1:18" s="44" customFormat="1" ht="14.25" customHeight="1">
      <c r="A33" s="73"/>
      <c r="B33" s="72"/>
      <c r="C33" s="71" t="s">
        <v>3</v>
      </c>
      <c r="D33" s="70">
        <v>250</v>
      </c>
      <c r="E33" s="65">
        <v>250</v>
      </c>
      <c r="F33" s="69"/>
      <c r="G33" s="65">
        <v>250</v>
      </c>
      <c r="H33" s="68"/>
      <c r="I33" s="65">
        <v>0</v>
      </c>
      <c r="J33" s="66"/>
      <c r="K33" s="67">
        <v>0</v>
      </c>
      <c r="L33" s="66"/>
      <c r="M33" s="65">
        <v>0</v>
      </c>
      <c r="N33" s="64"/>
    </row>
    <row r="34" spans="1:18" s="44" customFormat="1" ht="14.25" customHeight="1">
      <c r="A34" s="63" t="s">
        <v>2</v>
      </c>
      <c r="B34" s="62"/>
      <c r="C34" s="61" t="s">
        <v>0</v>
      </c>
      <c r="D34" s="60">
        <f>D35-D8-D23</f>
        <v>34171</v>
      </c>
      <c r="E34" s="59">
        <f>E35-E8-E23</f>
        <v>36933</v>
      </c>
      <c r="F34" s="58"/>
      <c r="G34" s="56"/>
      <c r="H34" s="55"/>
      <c r="I34" s="56"/>
      <c r="J34" s="57"/>
      <c r="K34" s="56"/>
      <c r="L34" s="57"/>
      <c r="M34" s="56"/>
      <c r="N34" s="55"/>
    </row>
    <row r="35" spans="1:18" s="44" customFormat="1" ht="14.25" customHeight="1">
      <c r="A35" s="54" t="s">
        <v>1</v>
      </c>
      <c r="B35" s="53"/>
      <c r="C35" s="52" t="s">
        <v>0</v>
      </c>
      <c r="D35" s="51">
        <f>D7+D13+D30</f>
        <v>40441</v>
      </c>
      <c r="E35" s="50">
        <f>E7+E13+E30</f>
        <v>43203</v>
      </c>
      <c r="F35" s="49"/>
      <c r="G35" s="48"/>
      <c r="H35" s="47"/>
      <c r="I35" s="46"/>
      <c r="J35" s="45"/>
      <c r="K35" s="48"/>
      <c r="L35" s="47"/>
      <c r="M35" s="46"/>
      <c r="N35" s="45"/>
    </row>
    <row r="36" spans="1:18" s="30" customFormat="1" ht="14.25" customHeight="1">
      <c r="A36" s="43"/>
      <c r="B36" s="43"/>
      <c r="C36" s="39"/>
      <c r="D36" s="40"/>
      <c r="E36" s="42"/>
      <c r="F36" s="41"/>
      <c r="G36" s="40"/>
      <c r="H36" s="40"/>
      <c r="I36" s="39"/>
      <c r="J36" s="39"/>
      <c r="K36" s="40"/>
      <c r="L36" s="40"/>
      <c r="M36" s="39"/>
      <c r="N36" s="39"/>
      <c r="O36" s="39"/>
      <c r="P36" s="38"/>
      <c r="Q36" s="38"/>
      <c r="R36" s="4"/>
    </row>
    <row r="37" spans="1:18" s="1" customFormat="1" ht="12.95" customHeight="1">
      <c r="A37" s="31"/>
      <c r="B37" s="37"/>
      <c r="C37" s="36"/>
      <c r="D37" s="35"/>
      <c r="E37" s="35"/>
      <c r="F37" s="34"/>
      <c r="G37" s="34"/>
      <c r="H37" s="33"/>
      <c r="I37" s="32"/>
      <c r="J37" s="31"/>
      <c r="L37" s="30"/>
      <c r="M37" s="30"/>
      <c r="N37" s="30"/>
    </row>
    <row r="38" spans="1:18" s="1" customFormat="1" ht="12.95" customHeight="1">
      <c r="A38" s="23"/>
      <c r="B38" s="27"/>
      <c r="C38" s="25"/>
      <c r="D38" s="24"/>
      <c r="E38" s="24"/>
      <c r="F38" s="24"/>
      <c r="G38" s="22"/>
      <c r="H38" s="22"/>
      <c r="I38" s="24"/>
      <c r="J38" s="23"/>
      <c r="K38" s="21"/>
      <c r="L38" s="21"/>
      <c r="M38" s="21"/>
      <c r="N38" s="21"/>
      <c r="O38" s="21"/>
      <c r="P38" s="21"/>
      <c r="Q38" s="21"/>
    </row>
    <row r="39" spans="1:18" s="29" customFormat="1" ht="12.95" customHeight="1">
      <c r="A39" s="27"/>
      <c r="B39" s="27"/>
      <c r="C39" s="21"/>
      <c r="D39" s="21"/>
      <c r="E39" s="21"/>
      <c r="F39" s="21"/>
      <c r="G39" s="21"/>
      <c r="H39" s="21"/>
      <c r="I39" s="21"/>
      <c r="J39" s="23"/>
      <c r="K39" s="21"/>
      <c r="L39" s="21"/>
      <c r="M39" s="21"/>
      <c r="N39" s="21"/>
      <c r="O39" s="21"/>
      <c r="P39" s="21"/>
      <c r="Q39" s="21"/>
    </row>
    <row r="40" spans="1:18" s="29" customFormat="1" ht="12.95" customHeight="1">
      <c r="A40" s="27"/>
      <c r="B40" s="23"/>
      <c r="C40" s="21"/>
      <c r="D40" s="21"/>
      <c r="E40" s="21"/>
      <c r="F40" s="21"/>
      <c r="G40" s="21"/>
      <c r="H40" s="21"/>
      <c r="I40" s="21"/>
      <c r="J40" s="23"/>
      <c r="K40" s="21"/>
      <c r="L40" s="21"/>
      <c r="M40" s="21"/>
      <c r="N40" s="21"/>
      <c r="O40" s="21"/>
      <c r="P40" s="21"/>
      <c r="Q40" s="21"/>
    </row>
    <row r="41" spans="1:18" ht="12.95" customHeight="1">
      <c r="A41" s="23"/>
      <c r="B41" s="23"/>
      <c r="C41" s="25"/>
      <c r="D41" s="24"/>
      <c r="E41" s="24"/>
      <c r="F41" s="24"/>
      <c r="G41" s="22"/>
      <c r="H41" s="22"/>
      <c r="I41" s="24"/>
      <c r="J41" s="23"/>
      <c r="K41" s="21"/>
      <c r="L41" s="21"/>
      <c r="M41" s="21"/>
      <c r="N41" s="21"/>
      <c r="O41" s="21"/>
      <c r="P41" s="21"/>
      <c r="Q41" s="21"/>
    </row>
    <row r="42" spans="1:18" ht="12.95" customHeight="1">
      <c r="A42" s="27"/>
      <c r="B42" s="27"/>
      <c r="C42" s="28"/>
      <c r="D42" s="27"/>
      <c r="E42" s="27"/>
      <c r="F42" s="27"/>
      <c r="G42" s="22"/>
      <c r="H42" s="22"/>
      <c r="I42" s="24"/>
      <c r="J42" s="21"/>
      <c r="K42" s="26"/>
      <c r="L42" s="22"/>
      <c r="M42" s="22"/>
      <c r="N42" s="22"/>
      <c r="O42" s="21"/>
      <c r="P42" s="21"/>
      <c r="Q42" s="21"/>
    </row>
    <row r="43" spans="1:18" ht="12.95" customHeight="1">
      <c r="A43" s="23"/>
      <c r="B43" s="23"/>
      <c r="C43" s="25"/>
      <c r="D43" s="24"/>
      <c r="E43" s="24"/>
      <c r="F43" s="24"/>
      <c r="G43" s="22"/>
      <c r="H43" s="22"/>
      <c r="I43" s="24"/>
      <c r="J43" s="23"/>
      <c r="K43" s="21"/>
      <c r="L43" s="22"/>
      <c r="M43" s="22"/>
      <c r="N43" s="22"/>
      <c r="O43" s="21"/>
      <c r="P43" s="21"/>
      <c r="Q43" s="21"/>
    </row>
    <row r="44" spans="1:18" ht="12.95" customHeight="1">
      <c r="A44" s="23"/>
      <c r="B44" s="23"/>
      <c r="C44" s="25"/>
      <c r="D44" s="24"/>
      <c r="E44" s="24"/>
      <c r="F44" s="24"/>
      <c r="G44" s="22"/>
      <c r="H44" s="22"/>
      <c r="I44" s="24"/>
      <c r="J44" s="23"/>
      <c r="K44" s="21"/>
      <c r="L44" s="22"/>
      <c r="M44" s="22"/>
      <c r="N44" s="22"/>
      <c r="O44" s="21"/>
      <c r="P44" s="21"/>
      <c r="Q44" s="21"/>
    </row>
    <row r="45" spans="1:18" ht="12.95" customHeight="1">
      <c r="C45" s="20"/>
      <c r="D45" s="18"/>
      <c r="E45" s="18"/>
      <c r="F45" s="18"/>
      <c r="G45" s="19"/>
      <c r="H45" s="19"/>
      <c r="I45" s="18"/>
      <c r="L45" s="13"/>
      <c r="M45" s="13"/>
      <c r="N45" s="13"/>
    </row>
    <row r="46" spans="1:18" ht="12.95" customHeight="1">
      <c r="K46" s="17"/>
      <c r="L46" s="16"/>
      <c r="M46" s="16"/>
      <c r="N46" s="13"/>
    </row>
    <row r="47" spans="1:18" ht="12.95" customHeight="1">
      <c r="L47" s="13"/>
      <c r="M47" s="13"/>
      <c r="N47" s="13"/>
    </row>
    <row r="48" spans="1:18">
      <c r="C48" s="15"/>
      <c r="D48" s="14"/>
      <c r="E48" s="14"/>
      <c r="F48" s="14"/>
      <c r="G48" s="13"/>
      <c r="H48" s="13"/>
      <c r="I48" s="14"/>
      <c r="L48" s="13"/>
      <c r="M48" s="13"/>
      <c r="N48" s="13"/>
    </row>
    <row r="49" spans="1:14">
      <c r="C49" s="15"/>
      <c r="D49" s="14"/>
      <c r="E49" s="14"/>
      <c r="F49" s="14"/>
      <c r="G49" s="13"/>
      <c r="H49" s="13"/>
      <c r="I49" s="14"/>
      <c r="M49" s="13"/>
      <c r="N49" s="13"/>
    </row>
    <row r="52" spans="1:14">
      <c r="A52" s="12"/>
      <c r="B52" s="10"/>
      <c r="C52" s="10"/>
      <c r="D52" s="10"/>
      <c r="E52" s="10"/>
      <c r="F52" s="10"/>
      <c r="G52" s="11"/>
      <c r="H52" s="10"/>
      <c r="I52" s="6"/>
      <c r="J52" s="3"/>
    </row>
    <row r="53" spans="1:14">
      <c r="A53" s="6"/>
      <c r="B53" s="3"/>
      <c r="C53" s="5"/>
      <c r="D53" s="4"/>
      <c r="E53" s="4"/>
      <c r="F53" s="4"/>
      <c r="G53" s="3"/>
      <c r="H53" s="3"/>
      <c r="I53" s="4"/>
      <c r="J53" s="10"/>
    </row>
    <row r="54" spans="1:14">
      <c r="A54" s="6"/>
      <c r="B54" s="3"/>
      <c r="C54" s="5"/>
      <c r="D54" s="3"/>
      <c r="E54" s="3"/>
      <c r="F54" s="3"/>
      <c r="G54" s="3"/>
      <c r="H54" s="5"/>
      <c r="I54" s="3"/>
      <c r="J54" s="10"/>
      <c r="K54" s="3"/>
    </row>
    <row r="55" spans="1:14">
      <c r="A55" s="6"/>
      <c r="B55" s="3"/>
      <c r="C55" s="5"/>
      <c r="D55" s="3"/>
      <c r="E55" s="3"/>
      <c r="F55" s="3"/>
      <c r="G55" s="3"/>
      <c r="H55" s="5"/>
      <c r="I55" s="3"/>
      <c r="J55" s="3"/>
      <c r="K55" s="3"/>
    </row>
    <row r="56" spans="1:14">
      <c r="A56" s="7"/>
      <c r="B56" s="7"/>
      <c r="C56" s="9"/>
      <c r="D56" s="7"/>
      <c r="E56" s="7"/>
      <c r="F56" s="7"/>
      <c r="G56" s="8"/>
      <c r="H56" s="8"/>
      <c r="I56" s="7"/>
      <c r="J56" s="7"/>
      <c r="K56" s="3"/>
    </row>
    <row r="57" spans="1:14">
      <c r="A57" s="7"/>
      <c r="B57" s="7"/>
      <c r="C57" s="9"/>
      <c r="D57" s="7"/>
      <c r="E57" s="7"/>
      <c r="F57" s="7"/>
      <c r="G57" s="8"/>
      <c r="H57" s="8"/>
      <c r="I57" s="7"/>
      <c r="J57" s="7"/>
      <c r="K57" s="3"/>
    </row>
    <row r="58" spans="1:14">
      <c r="A58" s="6"/>
      <c r="B58" s="3"/>
      <c r="C58" s="5"/>
      <c r="D58" s="3"/>
      <c r="E58" s="3"/>
      <c r="F58" s="3"/>
      <c r="G58" s="3"/>
      <c r="H58" s="5"/>
      <c r="I58" s="3"/>
      <c r="J58" s="4"/>
      <c r="K58" s="3"/>
    </row>
  </sheetData>
  <mergeCells count="35">
    <mergeCell ref="A5:B6"/>
    <mergeCell ref="A7:B7"/>
    <mergeCell ref="A18:B18"/>
    <mergeCell ref="A15:B15"/>
    <mergeCell ref="A11:B11"/>
    <mergeCell ref="M5:N6"/>
    <mergeCell ref="K5:L6"/>
    <mergeCell ref="E5:F6"/>
    <mergeCell ref="I5:J6"/>
    <mergeCell ref="G5:H6"/>
    <mergeCell ref="A10:B10"/>
    <mergeCell ref="A9:B9"/>
    <mergeCell ref="A8:B8"/>
    <mergeCell ref="D5:D6"/>
    <mergeCell ref="C5:C6"/>
    <mergeCell ref="A19:B19"/>
    <mergeCell ref="A29:B29"/>
    <mergeCell ref="A32:B32"/>
    <mergeCell ref="A30:B30"/>
    <mergeCell ref="A31:B31"/>
    <mergeCell ref="A12:B12"/>
    <mergeCell ref="A13:B13"/>
    <mergeCell ref="A14:B14"/>
    <mergeCell ref="A16:B16"/>
    <mergeCell ref="A17:B17"/>
    <mergeCell ref="A22:B22"/>
    <mergeCell ref="A20:B20"/>
    <mergeCell ref="A21:B21"/>
    <mergeCell ref="A24:B24"/>
    <mergeCell ref="A23:B23"/>
    <mergeCell ref="A33:B33"/>
    <mergeCell ref="A25:B25"/>
    <mergeCell ref="A26:B26"/>
    <mergeCell ref="A27:B27"/>
    <mergeCell ref="A28:B28"/>
  </mergeCells>
  <printOptions horizontalCentered="1"/>
  <pageMargins left="0.25" right="0.25" top="0.75" bottom="0.75" header="0.3" footer="0.3"/>
  <pageSetup paperSize="9" scale="8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2.5</vt:lpstr>
      <vt:lpstr>'Table 2.5'!Print_Area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2022-04-01T14:11:11Z</dcterms:created>
  <dcterms:modified xsi:type="dcterms:W3CDTF">2022-04-01T14:11:31Z</dcterms:modified>
</cp:coreProperties>
</file>